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areengland-my.sharepoint.com/personal/frickatson_careengland_org_uk/Documents/"/>
    </mc:Choice>
  </mc:AlternateContent>
  <xr:revisionPtr revIDLastSave="0" documentId="8_{5F0314D8-448E-46D9-943C-57CFDFD73109}" xr6:coauthVersionLast="47" xr6:coauthVersionMax="47" xr10:uidLastSave="{00000000-0000-0000-0000-000000000000}"/>
  <bookViews>
    <workbookView xWindow="-108" yWindow="-108" windowWidth="23256" windowHeight="12576" xr2:uid="{0879FC23-A076-456E-8D0F-457F931681C4}"/>
  </bookViews>
  <sheets>
    <sheet name="Conditions" sheetId="1" r:id="rId1"/>
    <sheet name="Funding breakdown" sheetId="2" r:id="rId2"/>
    <sheet name="Fee Rates" sheetId="3" r:id="rId3"/>
    <sheet name="Waiting Times" sheetId="4" r:id="rId4"/>
    <sheet name="Workforce Capacity and Retentio"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3" l="1"/>
  <c r="A17" i="3"/>
  <c r="A16" i="3"/>
  <c r="A14" i="3"/>
  <c r="A13" i="3"/>
  <c r="A10" i="2"/>
</calcChain>
</file>

<file path=xl/sharedStrings.xml><?xml version="1.0" encoding="utf-8"?>
<sst xmlns="http://schemas.openxmlformats.org/spreadsheetml/2006/main" count="234" uniqueCount="160">
  <si>
    <t>Market Sustainability and Improvement Fund: Information to be reported by each local authority</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</si>
  <si>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</si>
  <si>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https://www.gov.uk/government/publications/market-sustainability-and-improvement-fund-2023-to-2024/market-sustainability-and-improvement-fund-2023-to-2024</t>
  </si>
  <si>
    <t>As set out in the grant guidance (Condition 3, para 1.15), the Initial Report must include:</t>
  </si>
  <si>
    <t>- Confirmation that the local authority's share of the grant has been allocated in full to adult social care, in line with 
condition one</t>
  </si>
  <si>
    <t>- Confirmation that the local authority's share of the £162 million Fair Cost of Care component of the fund has been used to maintain fee uplifts originally made as part of the 2022/23 Market Sustainability and Fair Cost of Care Fund</t>
  </si>
  <si>
    <t>- Confirmation of which of the three Target Areas the local authority will be aiming to improve alongside planned 
spend on each; and</t>
  </si>
  <si>
    <t>- Reporting against all the metrics set out in the 'Activities and Metrics' section from paragraph 1.19 in the MSIF 
Guidance Note (see link above)</t>
  </si>
  <si>
    <t xml:space="preserve">Local authorities must use this Excel template to report the required information to DHSC by 11:59pm on 24th May 
2023. This reporting template should be submitted to the department by emailing MSIFCorrespondence@dhsc.gov.uk and attaching a copy. Further information on the specific metrics and their definitions can be found in the relevant tab for each target area. </t>
  </si>
  <si>
    <t>Local authorities should direct any questions regarding the metrics, template or submission process to MSIFCorrespondence@dhsc.gov.uk</t>
  </si>
  <si>
    <t>Local authorities are reminded that in addition to this report, they must also submit a new Annex to the Market Sustainability and Improvement Plan to the Department by 11:59pm on 30th June 2023. This annex will provide insight into local adult social care capacity using both qualitative and quantitative data.</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</si>
  <si>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</si>
  <si>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</si>
  <si>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</si>
  <si>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</si>
  <si>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Spend Return</t>
  </si>
  <si>
    <t>Has a local authority been selected?</t>
  </si>
  <si>
    <t>Yes</t>
  </si>
  <si>
    <t>Has a name and email address been provided?</t>
  </si>
  <si>
    <t>Has confirmation that the MSIF funding has been allocated in full to adult social care been provided?</t>
  </si>
  <si>
    <t>Has confirmation that the Fair Cost of Care portion of the funding has been used to maintain fee uplifts been provided?</t>
  </si>
  <si>
    <t>Has confirmation of the target areas the local authority has decided to focus on been provided?</t>
  </si>
  <si>
    <t>Has confirmation of planned spend on each target area as part of the MSIF been provided?</t>
  </si>
  <si>
    <t>Are the administrative costs of fund below the limit for the local authority? Up to £10,000 or 0.3% of the local authority's total MSIF funding allocation, whichever value is greatest.</t>
  </si>
  <si>
    <t>Does the total planned spend match the total MSIF funding allocation?</t>
  </si>
  <si>
    <t>Fee Rates</t>
  </si>
  <si>
    <t>Has the 2022/23 fee rate reported in Fair Cost of Care reporting for the following types of care been provided:</t>
  </si>
  <si>
    <t>Homecare 18+</t>
  </si>
  <si>
    <t>Residential 65+</t>
  </si>
  <si>
    <t>Nursing 65+</t>
  </si>
  <si>
    <t>Has the average 2022/23 fee rate for the following types of care been provided:</t>
  </si>
  <si>
    <t>Residential 18-64</t>
  </si>
  <si>
    <t>Nursing 18-64</t>
  </si>
  <si>
    <t>Supported Living 18+</t>
  </si>
  <si>
    <t>Has the average 2023/24 fee rate for the following types of care been provided:</t>
  </si>
  <si>
    <t>Has additional commentary been provided if 2022/23 fee rates are different from those reported in 2022/23 Fair Cost of Care submission?</t>
  </si>
  <si>
    <t>Waiting Times</t>
  </si>
  <si>
    <t>Has either the preferred metric for waiting times or an alternative metric for waiting times been provided?</t>
  </si>
  <si>
    <t>If an alternative metric has been reported, has relevant information about the metric and/or data been provided?</t>
  </si>
  <si>
    <t>N/A</t>
  </si>
  <si>
    <t>Workforce</t>
  </si>
  <si>
    <t>Has the total number of recruits in local authority commissioned care providers in the local authority area in April 2023 
been provided?</t>
  </si>
  <si>
    <t>Has the total number of staff leaving a job with a local authority commissioned care provider in the local authority area 
in April 2023 been provided?</t>
  </si>
  <si>
    <t>Has the total number of providers who provided the information relating to number of recruits and staff leaving been reported?</t>
  </si>
  <si>
    <t>Has the total number of providers eligible to provide the information been reported?</t>
  </si>
  <si>
    <t>Have all the conditions been met?</t>
  </si>
  <si>
    <t>Market Sustainability and Improvement Fund: Information to be reported by each Local Authority</t>
  </si>
  <si>
    <t xml:space="preserve">Instructions/Guidance: </t>
  </si>
  <si>
    <t>In line with Condition one of the grant conditions of the Market Sustainability and Improvement Fund, this section asks local authorities to confirm the following: 
- That the local authority plans to spend their full grant allocation on adult social care.
- That the local authority plans to spend their allocation of the £162 million from the previous Market Sustainability and Fair Cost of Care Fund element of the grant on maintaining previously increased fees to adult social care providers. 
- Which of the three target areas (fee rates, workforce and waiting times) the local authority has decided to focus on and planned spend on each.</t>
  </si>
  <si>
    <t xml:space="preserve">Local authorities are reminded that the 2023/24 Local Government Finance settlement also set a clear expectation that "the funding within this grant is provided on the condition that it is used as part of a substantial increase in planned adult social care spending" and that to monitor this, the department will compare the increase in the 2023/24 revenue account (RA) budget for adult social care with the 2022/23 budget, having assumed (unless the local authority shows otherwise) that the following will be allocated to adult social care: </t>
  </si>
  <si>
    <t>- An appropriate share of the local authority's additional Social Care Grant allocation for 
2023/24, in line with aggregate use of this funding in previous years;</t>
  </si>
  <si>
    <t>- The local authority's share of the new 2023/24 discharge fund;</t>
  </si>
  <si>
    <t>- The resources raised in 2023/24 from the adult social care precept;</t>
  </si>
  <si>
    <t>Please complete the tables below to confirm that the money has been spent in accordance with the grant conditions and which target area(s) the local authority has selected.</t>
  </si>
  <si>
    <t>In the spend return table, please note that all cells must be completed to fulfil the data 
validation conditions. Entering £0 in rows 49-52 is acceptable but the total spend entered across all categories (auto-calculated in row 53) must equal the local authority's grant allocation. Local authorities must enter information into the yellow cells, grey cells will be automatically populated given the information provided by the local authority.</t>
  </si>
  <si>
    <t xml:space="preserve">(1) Please click the orange box below and choose your local authority. The funding allocation for the local authority chosen will then auto-populate. </t>
  </si>
  <si>
    <t>Description</t>
  </si>
  <si>
    <t>Data Item</t>
  </si>
  <si>
    <t>Local Authority name</t>
  </si>
  <si>
    <t>Coventry</t>
  </si>
  <si>
    <t>Total MSIF funding allocation</t>
  </si>
  <si>
    <t>Of which continued Fair Cost of Care funding</t>
  </si>
  <si>
    <t>(2) Please enter the details of the person completing this form.</t>
  </si>
  <si>
    <t>Name</t>
  </si>
  <si>
    <t>Neil Byrne</t>
  </si>
  <si>
    <t>Email address</t>
  </si>
  <si>
    <t>neil.byrne@coventry.gov.uk</t>
  </si>
  <si>
    <t>(3) Please confirm that the MSIF funding has been allocated in full to adult social care.</t>
  </si>
  <si>
    <t>Please select response</t>
  </si>
  <si>
    <t>Yes - the funding has been allocated in full to adult social care</t>
  </si>
  <si>
    <t>(4) Please confirm that the Fair Cost of Care portion of the funding has been used to maintain fee uplifts originally made as part of the 2022/23 Market Sustainability and Fair Cost of Care Fund.</t>
  </si>
  <si>
    <t>Yes - the funding has been used to maintain fee uplifts</t>
  </si>
  <si>
    <t>(5) Please confirm which of the target areas the local authority has decided to focus on (note that more than one target area can be chosen).</t>
  </si>
  <si>
    <t>Increasing fee rates to support market sustainability</t>
  </si>
  <si>
    <t>Yes - we are targeting this area</t>
  </si>
  <si>
    <t>Increasing workforce capacity and retention</t>
  </si>
  <si>
    <t>No - we are not targeting this area</t>
  </si>
  <si>
    <t>Reducing waiting times</t>
  </si>
  <si>
    <t>(6) Please confirm your planned spend on each of the target areas as part of the Market Sustainability and Improvement Fund (MSIF).</t>
  </si>
  <si>
    <t>Total MSIF spending on increasing fee rates*</t>
  </si>
  <si>
    <t>Total MSIF spending on increasing workforce capacity and retention</t>
  </si>
  <si>
    <t>Total MSIF spending on reducing waiting times</t>
  </si>
  <si>
    <t>Total spending on administrative costs of fund</t>
  </si>
  <si>
    <t>Total planned spend</t>
  </si>
  <si>
    <t>*Note that the figure entered for 'Total MSIF spending on increasing fee rates' should include both the Fair Cost of Care portion of the fund and any additional fee rate spend made using MSIF money.</t>
  </si>
  <si>
    <t>Target Area: Increasing Fee Rates to Support Market Sustainability</t>
  </si>
  <si>
    <t xml:space="preserve">This fee rate collection gives us better and more timely insight into the fee rates paid to external care providers. </t>
  </si>
  <si>
    <t>This data was collected through the Fair Cost of Care process and in 2021-22 and earlier, through the Better Care Team/iBCF.</t>
  </si>
  <si>
    <t xml:space="preserve">Local authorities are reminded that as with previous years, fee rate data provided to the department will be published at https://www.gov.uk/government/collections/improved-better-care-fund-quarterly-reporting. </t>
  </si>
  <si>
    <t>Instructions/Guidance:</t>
  </si>
  <si>
    <t xml:space="preserve">These questions cover actual average (mean) fees paid by your local authority (gross of client contributions/user charges) to external care providers for your local authority's eligible clients. </t>
  </si>
  <si>
    <t>Specifically the averages should:</t>
  </si>
  <si>
    <t>- EXCLUDE/BE NET OF any amounts that you usually include in reported fee rates but are not paid to care providers, e.g. your local authority's own staff costs in managing the commissioning of places.</t>
  </si>
  <si>
    <t xml:space="preserve">Please leave any missing data cells as blank e.g. do not attempt to enter '0' or 'N/A'. </t>
  </si>
  <si>
    <t xml:space="preserve">(1) Please report your average external fee rate for the following service types. </t>
  </si>
  <si>
    <t>Please re-enter your 2022/23
fee rate as already reported in 2022/23 Fair Cost of Care Reporting</t>
  </si>
  <si>
    <t>Actual average 2022/23 fee rate. 
If you have newer/better data for 2022/23 than the previous column then enter it below and explain why it differs in the comments. Otherwise re-enter the 2022/23 value from the previous column</t>
  </si>
  <si>
    <t>Provisional* average fee rate for 2023/24, calculated consistently with the 2022/23 rate in the previous column</t>
  </si>
  <si>
    <t>Implied Uplift: 2023/24 rates 
compared to 2022/23 rates</t>
  </si>
  <si>
    <t>Average amount paid to external providers for 18+ home care (£ per contact hour)</t>
  </si>
  <si>
    <t>Average amount paid to external provider care homes without nursing for clients aged 65+ (£ per client per week)</t>
  </si>
  <si>
    <t>Average amount paid to external provider care homes with nursing for clients aged 65+ (£ per client per week)</t>
  </si>
  <si>
    <t>Average amount paid to external provider care homes without nursing for clients aged 18-64 (£ per client per week)</t>
  </si>
  <si>
    <t>N/A - This service type was not covered by FCOC reporting</t>
  </si>
  <si>
    <t>Average amount paid to external provider care homes with nursing for clients aged 18-64 (£ per client per week)</t>
  </si>
  <si>
    <t>Average amount paid to external provider supported living for clients aged 18+ (£ per blended hour, reflecting core and additional hours**)</t>
  </si>
  <si>
    <t>*We define 'provisional' as follows: Councils should report a fee rate that best reflects the actual average fee rate (including uplifts) that they expect for the 2023-24 financial year.</t>
  </si>
  <si>
    <t>**Blended denotes weighted average between core and additional hours.</t>
  </si>
  <si>
    <t>(2) Please provide additional commentary if any of the figures provided in column B are different from those reported in the relevant cell in column C for your 2022/23 fee rates (Max 500 characters).</t>
  </si>
  <si>
    <t>The FCOC submission was prior to the FCOC increases being applied and the differing blend of spot rates throughout the year influence the final answer</t>
  </si>
  <si>
    <t>(3) Please detail any other fee uplifts not described by the categories above. If possible, please provide the same information for these other fee uplifts as asked for in columns C and D of the table above. Alternatively, local authorities may wish to provide a link to their published 'rate card' (Max 1,000 characters).</t>
  </si>
  <si>
    <t>A fee increase of 11.2% has been provided across all fees in 23/24. This would apply to rates not covered by those above such as Shared Lives &amp; HWC Banding models</t>
  </si>
  <si>
    <t>asPtk3</t>
  </si>
  <si>
    <t>Target area: Waiting Times</t>
  </si>
  <si>
    <t>To assess whether improvement has been made, local authorities must share data on waiting times with DHSC.</t>
  </si>
  <si>
    <t xml:space="preserve">The preferred reporting metric is for local authorities to submit the mean waiting time (average number of days) between initial contact or referral to the local authority, and for either support, a care package, or a direct payment to begin. This should be the mean waiting time elapsed from initial contact or referral for any person for whom support, a care package or direct payment commenced during the final quarter of 2022/23 (1st January - 31st March 2023). </t>
  </si>
  <si>
    <t xml:space="preserve">The mean waiting time should be calculated across all service types including both long-term and short-term support and should include any cases where equipment has been  provided. </t>
  </si>
  <si>
    <t xml:space="preserve">Please note that when calculating the average wait time, only those cases which result in an individual receiving support, a care package, or a direct payment should be included. Cases which do not result in these outcomes should not be included in the calculation. </t>
  </si>
  <si>
    <t xml:space="preserve">Cases where following an initial contact, an individual receives advice, information, signposting to other support or something similar should not be included. In such cases where the same individual then re-contacts the local authority at a later point and this request ends up with the individual receiving support, then the wait time should be calculated from the point of recontact rather than the initial contact which ended in advice rather than support. </t>
  </si>
  <si>
    <t>If an assessment leads to a person being referred to more than one service type or support, you should treat these services as separate cases and include separate waiting times for each aspect of provision/support when calculating the average. If such an approach may cause challenges for the local authority, then please just use the wait time between initial contact and the provision of the 'main' type of support or service, explaining your approach in the comments.</t>
  </si>
  <si>
    <t xml:space="preserve">However, the Department recognises that some local authorities may not be in a position to report average waiting times as set out above. If this is the case, then local authorities should choose an alternative waiting time metric with separate accompanying free text to provide context, if and where required. Local authorities should report the actual numeric result for their metric in cell B25, the units of the result in cell B26 and then set out the full name and explain the metric in the comment box below. </t>
  </si>
  <si>
    <t xml:space="preserve">Local authorities are reminded that whichever metric they submit, they will be required to 
submit again as part of the reporting in May 2024 in order to measure improvement.  </t>
  </si>
  <si>
    <t>(1) If possible, please report the mean waiting time (in days) between initial contact or referral to the local authority, and for either support, a care package, or a direct payment to begin.</t>
  </si>
  <si>
    <t>Mean waiting time between initial contact/referral and beginning of support/care package/direct payment commenced during the final quarter of 2022/23 (1st January - 31st March 2023).</t>
  </si>
  <si>
    <t>days</t>
  </si>
  <si>
    <t xml:space="preserve">(2) Otherwise, please report an alternative metric on waiting times or waiting lists. </t>
  </si>
  <si>
    <t>Alternative metric value</t>
  </si>
  <si>
    <t>What units is your alternative metric in? E.g. days, number of people</t>
  </si>
  <si>
    <t xml:space="preserve">(3) Please use the box below to explain as clearly and specifically as you can, the 
metric and definition you used alongside any other relevant information about your metric and/or data. Please also explain the reason you used this metric rather than that stated in row 20. (Max 500 characters). </t>
  </si>
  <si>
    <t>Time from initial request to start date of service in a case, where the service starts between 01/01/2023 and 31/03/2023. Identified as being the first service(s) after the related request (intake involvement).</t>
  </si>
  <si>
    <t>Target Area: Workforce Capacity and Retention</t>
  </si>
  <si>
    <t>These questions cover changes in workforce in local authority commissioned care providers in the local authority area</t>
  </si>
  <si>
    <t>All providers in the local authority area with LA-funded service users are 'in scope' for the reporting. Providers with LA-funded service users which are outside the local authority area should be excluded. This prevents the same providers being contacted by multiple local authorities and reduces the risk of double counting.</t>
  </si>
  <si>
    <t>The data collected here matches closely with the information previously provided by local authorities as part of the Workforce Recruitment and Retention Funds (WRRF):
https://www.gov.uk/government/publications/workforce-recruitment-and-retention-fund-for-adult-social-care
https://www.gov.uk/government/publications/workforce-recruitment-and-retention-fund-for-adult-social-care-round-2</t>
  </si>
  <si>
    <t>To assess performance on improving workforce capacity and retention, local authorities must submit:</t>
  </si>
  <si>
    <t>- Total number of recruits in local authority commissioned care providers in the local authority area (in April 2023)</t>
  </si>
  <si>
    <t>- Total number of staff leaving a job with local authority commissioned care providers in the 
local authority area (in April 2023)</t>
  </si>
  <si>
    <t xml:space="preserve">For the total number of recruits question (cell B34), count all instances where a person starts their employment with a care provider during the reporting period. </t>
  </si>
  <si>
    <t xml:space="preserve">For the total staff leaving question (cell B39), count all instances where a person leaves their employment at a care provider at some point during the reporting period. The reason they left and their destination (e.g. another care provider or employment outside of the care sector) DO NOT need to be considered. </t>
  </si>
  <si>
    <t>Further points of instruction:</t>
  </si>
  <si>
    <t>Cases where a person changed roles within the same organisation should be EXCLUDED.</t>
  </si>
  <si>
    <t xml:space="preserve">Agency staff should be EXCLUDED. </t>
  </si>
  <si>
    <t xml:space="preserve">Staff who began their employment in the reporting period and left before the end of the reporting period should be included in both the total recruits and total staff leaving figures. </t>
  </si>
  <si>
    <t>The total number of recruits and staff leaving a job should include staff of all grades/roles.</t>
  </si>
  <si>
    <t>Count in terms of the number of people starting or leaving, rather than e.g. FTE estimates.</t>
  </si>
  <si>
    <t>Local authorities should request the relevant information from eligible providers and then report the sum of the figures they receive from the providers who gave the relevant information. The total number of recruits is the sum of recruits in each provider who gave the relevant information, and the total number of staff exits is the sum of staff exits in each provider who gave the relevant information.
Local authorities should only report the raw data they receive from providers and should not attempt to scale the figures to account for response rates etc. 
The local authority should then report the number of eligible providers who provided the relevant information alongside the total number of eligible providers in their area. This will help to contextualise the data reported.</t>
  </si>
  <si>
    <t>Entering a 0 value is acceptable.</t>
  </si>
  <si>
    <t>In addition to the quantitative returns above, the reporting template includes a free text box that gives local authorities the opportunity to provide additional context to their return.</t>
  </si>
  <si>
    <t>(1) Please report the total number of recruits in local authority commissioned care providers in the local authority area in April 2023.</t>
  </si>
  <si>
    <t>Total number of recruits in care providers in the authority area in April 2023.</t>
  </si>
  <si>
    <t>(2) Please report the total number of staff leaving a job with a local authority commissioned care provider in the local authority area in April 2023.</t>
  </si>
  <si>
    <t>Total number of staff leaving a job with a care provider in the authority area in April 2023.</t>
  </si>
  <si>
    <t>(3a) Please report the number of eligible providers who provided the information relating to the total number of recruits (question 1).</t>
  </si>
  <si>
    <t>Total number of providers who provided the information for question 1.</t>
  </si>
  <si>
    <t>(3b) Please report the number of eligible providers who provided the information relating to the total number of staff leaving (question 2).</t>
  </si>
  <si>
    <t>Total number of providers who provided the information for question 2.</t>
  </si>
  <si>
    <t>(4) Please report the total number of providers eligible to provide the information.</t>
  </si>
  <si>
    <t>Total number of providers eligible to provide the information.</t>
  </si>
  <si>
    <t>(5) In the text box below, please provide any additional context to your return (Max 750 characters).</t>
  </si>
  <si>
    <t xml:space="preserve">We have surveyed all of the commissioned providers of Adult Social Care in Coventry and achieved a response rate of 73%. The total number of new starters and leavers by job title is as follows: Total new care workers 128 - Total new managers 8 - Total new other staff total - 16. Total care workers left 71 - Total managers left 6 - Total other left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</si>
</sst>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wrapText="1"/>
    </xf>
    <xf numFmtId="6" fontId="0" fillId="0" borderId="0" xfId="0" applyNumberFormat="1"/>
    <xf numFmtId="8" fontId="0" fillId="0" borderId="0" xfId="0" applyNumberFormat="1"/>
    <xf numFmtId="1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13A5-C11A-45C8-8FA7-6D4CDE9BE2D3}">
  <dimension ref="A1:C68"/>
  <sheetViews>
    <sheetView tabSelected="1" topLeftCell="A9" workbookViewId="0">
      <selection activeCell="H20" sqref="H20"/>
    </sheetView>
  </sheetViews>
  <sheetFormatPr defaultRowHeight="14.4" x14ac:dyDescent="0.3"/>
  <sheetData>
    <row r="1" spans="1:1" ht="15" customHeight="1" x14ac:dyDescent="0.3">
      <c r="A1" t="s">
        <v>0</v>
      </c>
    </row>
    <row r="2" spans="1:1" ht="15" customHeight="1" x14ac:dyDescent="0.3"/>
    <row r="3" spans="1:1" ht="15" customHeight="1" x14ac:dyDescent="0.3">
      <c r="A3" t="s">
        <v>1</v>
      </c>
    </row>
    <row r="4" spans="1:1" ht="15" customHeight="1" x14ac:dyDescent="0.3"/>
    <row r="5" spans="1:1" ht="15" customHeight="1" x14ac:dyDescent="0.3">
      <c r="A5" s="1" t="s">
        <v>2</v>
      </c>
    </row>
    <row r="6" spans="1:1" ht="15" customHeight="1" x14ac:dyDescent="0.3"/>
    <row r="7" spans="1:1" ht="15" customHeight="1" x14ac:dyDescent="0.3">
      <c r="A7" t="s">
        <v>3</v>
      </c>
    </row>
    <row r="8" spans="1:1" ht="15" customHeight="1" x14ac:dyDescent="0.3">
      <c r="A8" s="1" t="s">
        <v>4</v>
      </c>
    </row>
    <row r="9" spans="1:1" ht="15" customHeight="1" x14ac:dyDescent="0.3">
      <c r="A9" t="s">
        <v>5</v>
      </c>
    </row>
    <row r="10" spans="1:1" ht="15" customHeight="1" x14ac:dyDescent="0.3">
      <c r="A10" s="1" t="s">
        <v>6</v>
      </c>
    </row>
    <row r="11" spans="1:1" ht="15" customHeight="1" x14ac:dyDescent="0.3">
      <c r="A11" s="1" t="s">
        <v>7</v>
      </c>
    </row>
    <row r="12" spans="1:1" ht="15" customHeight="1" x14ac:dyDescent="0.3"/>
    <row r="13" spans="1:1" ht="15" customHeight="1" x14ac:dyDescent="0.3">
      <c r="A13" s="1" t="s">
        <v>8</v>
      </c>
    </row>
    <row r="14" spans="1:1" ht="15" customHeight="1" x14ac:dyDescent="0.3">
      <c r="A14" t="s">
        <v>9</v>
      </c>
    </row>
    <row r="15" spans="1:1" ht="15" customHeight="1" x14ac:dyDescent="0.3">
      <c r="A15" t="s">
        <v>10</v>
      </c>
    </row>
    <row r="16" spans="1:1" ht="15" customHeight="1" x14ac:dyDescent="0.3"/>
    <row r="17" spans="1:3" ht="15" customHeight="1" x14ac:dyDescent="0.3">
      <c r="A17" t="s">
        <v>11</v>
      </c>
    </row>
    <row r="18" spans="1:3" ht="15" customHeight="1" x14ac:dyDescent="0.3">
      <c r="A18" t="s">
        <v>12</v>
      </c>
    </row>
    <row r="19" spans="1:3" ht="15" customHeight="1" x14ac:dyDescent="0.3"/>
    <row r="20" spans="1:3" ht="15" customHeight="1" x14ac:dyDescent="0.3"/>
    <row r="21" spans="1:3" ht="15" customHeight="1" x14ac:dyDescent="0.3"/>
    <row r="22" spans="1:3" ht="15" customHeight="1" x14ac:dyDescent="0.3">
      <c r="A22" t="s">
        <v>13</v>
      </c>
      <c r="C22" t="s">
        <v>14</v>
      </c>
    </row>
    <row r="23" spans="1:3" ht="15" customHeight="1" x14ac:dyDescent="0.3">
      <c r="A23" t="s">
        <v>15</v>
      </c>
    </row>
    <row r="24" spans="1:3" ht="15" customHeight="1" x14ac:dyDescent="0.3">
      <c r="A24" t="s">
        <v>16</v>
      </c>
      <c r="B24">
        <v>1</v>
      </c>
      <c r="C24" t="s">
        <v>17</v>
      </c>
    </row>
    <row r="25" spans="1:3" ht="15" customHeight="1" x14ac:dyDescent="0.3">
      <c r="A25" t="s">
        <v>18</v>
      </c>
      <c r="B25">
        <v>1</v>
      </c>
      <c r="C25" t="s">
        <v>17</v>
      </c>
    </row>
    <row r="26" spans="1:3" ht="15" customHeight="1" x14ac:dyDescent="0.3">
      <c r="A26" t="s">
        <v>19</v>
      </c>
      <c r="B26">
        <v>1</v>
      </c>
      <c r="C26" t="s">
        <v>17</v>
      </c>
    </row>
    <row r="27" spans="1:3" ht="15" customHeight="1" x14ac:dyDescent="0.3">
      <c r="A27" t="s">
        <v>20</v>
      </c>
      <c r="B27">
        <v>1</v>
      </c>
      <c r="C27" t="s">
        <v>17</v>
      </c>
    </row>
    <row r="28" spans="1:3" ht="15" customHeight="1" x14ac:dyDescent="0.3">
      <c r="A28" t="s">
        <v>21</v>
      </c>
      <c r="B28">
        <v>1</v>
      </c>
      <c r="C28" t="s">
        <v>17</v>
      </c>
    </row>
    <row r="29" spans="1:3" ht="15" customHeight="1" x14ac:dyDescent="0.3">
      <c r="A29" t="s">
        <v>22</v>
      </c>
      <c r="B29">
        <v>1</v>
      </c>
      <c r="C29" t="s">
        <v>17</v>
      </c>
    </row>
    <row r="30" spans="1:3" ht="15" customHeight="1" x14ac:dyDescent="0.3">
      <c r="A30" t="s">
        <v>23</v>
      </c>
      <c r="B30">
        <v>1</v>
      </c>
      <c r="C30" t="s">
        <v>17</v>
      </c>
    </row>
    <row r="31" spans="1:3" ht="15" customHeight="1" x14ac:dyDescent="0.3">
      <c r="A31" t="s">
        <v>24</v>
      </c>
      <c r="B31">
        <v>1</v>
      </c>
      <c r="C31" t="s">
        <v>17</v>
      </c>
    </row>
    <row r="32" spans="1:3" ht="15" customHeight="1" x14ac:dyDescent="0.3">
      <c r="A32" t="s">
        <v>25</v>
      </c>
    </row>
    <row r="33" spans="1:3" ht="15" customHeight="1" x14ac:dyDescent="0.3">
      <c r="A33" t="s">
        <v>26</v>
      </c>
    </row>
    <row r="34" spans="1:3" ht="15" customHeight="1" x14ac:dyDescent="0.3">
      <c r="A34" t="s">
        <v>27</v>
      </c>
      <c r="B34">
        <v>1</v>
      </c>
      <c r="C34" t="s">
        <v>17</v>
      </c>
    </row>
    <row r="35" spans="1:3" ht="15" customHeight="1" x14ac:dyDescent="0.3">
      <c r="A35" t="s">
        <v>28</v>
      </c>
      <c r="B35">
        <v>1</v>
      </c>
      <c r="C35" t="s">
        <v>17</v>
      </c>
    </row>
    <row r="36" spans="1:3" ht="15" customHeight="1" x14ac:dyDescent="0.3">
      <c r="A36" t="s">
        <v>29</v>
      </c>
      <c r="B36">
        <v>1</v>
      </c>
      <c r="C36" t="s">
        <v>17</v>
      </c>
    </row>
    <row r="37" spans="1:3" ht="15" customHeight="1" x14ac:dyDescent="0.3">
      <c r="A37" t="s">
        <v>30</v>
      </c>
    </row>
    <row r="38" spans="1:3" ht="15" customHeight="1" x14ac:dyDescent="0.3">
      <c r="A38" t="s">
        <v>27</v>
      </c>
      <c r="B38">
        <v>1</v>
      </c>
      <c r="C38" t="s">
        <v>17</v>
      </c>
    </row>
    <row r="39" spans="1:3" ht="15" customHeight="1" x14ac:dyDescent="0.3">
      <c r="A39" t="s">
        <v>28</v>
      </c>
      <c r="B39">
        <v>1</v>
      </c>
      <c r="C39" t="s">
        <v>17</v>
      </c>
    </row>
    <row r="40" spans="1:3" ht="15" customHeight="1" x14ac:dyDescent="0.3">
      <c r="A40" t="s">
        <v>31</v>
      </c>
      <c r="B40">
        <v>1</v>
      </c>
      <c r="C40" t="s">
        <v>17</v>
      </c>
    </row>
    <row r="41" spans="1:3" ht="15" customHeight="1" x14ac:dyDescent="0.3">
      <c r="A41" t="s">
        <v>29</v>
      </c>
      <c r="B41">
        <v>1</v>
      </c>
      <c r="C41" t="s">
        <v>17</v>
      </c>
    </row>
    <row r="42" spans="1:3" ht="15" customHeight="1" x14ac:dyDescent="0.3">
      <c r="A42" t="s">
        <v>32</v>
      </c>
      <c r="B42">
        <v>1</v>
      </c>
      <c r="C42" t="s">
        <v>17</v>
      </c>
    </row>
    <row r="43" spans="1:3" ht="15" customHeight="1" x14ac:dyDescent="0.3">
      <c r="A43" t="s">
        <v>33</v>
      </c>
      <c r="B43">
        <v>1</v>
      </c>
      <c r="C43" t="s">
        <v>17</v>
      </c>
    </row>
    <row r="44" spans="1:3" ht="15" customHeight="1" x14ac:dyDescent="0.3">
      <c r="A44" t="s">
        <v>34</v>
      </c>
    </row>
    <row r="45" spans="1:3" ht="15" customHeight="1" x14ac:dyDescent="0.3">
      <c r="A45" t="s">
        <v>27</v>
      </c>
      <c r="B45">
        <v>1</v>
      </c>
      <c r="C45" t="s">
        <v>17</v>
      </c>
    </row>
    <row r="46" spans="1:3" ht="15" customHeight="1" x14ac:dyDescent="0.3">
      <c r="A46" t="s">
        <v>28</v>
      </c>
      <c r="B46">
        <v>1</v>
      </c>
      <c r="C46" t="s">
        <v>17</v>
      </c>
    </row>
    <row r="47" spans="1:3" ht="15" customHeight="1" x14ac:dyDescent="0.3">
      <c r="A47" t="s">
        <v>31</v>
      </c>
      <c r="B47">
        <v>1</v>
      </c>
      <c r="C47" t="s">
        <v>17</v>
      </c>
    </row>
    <row r="48" spans="1:3" ht="15" customHeight="1" x14ac:dyDescent="0.3">
      <c r="A48" t="s">
        <v>29</v>
      </c>
      <c r="B48">
        <v>1</v>
      </c>
      <c r="C48" t="s">
        <v>17</v>
      </c>
    </row>
    <row r="49" spans="1:3" ht="15" customHeight="1" x14ac:dyDescent="0.3">
      <c r="A49" t="s">
        <v>32</v>
      </c>
      <c r="B49">
        <v>1</v>
      </c>
      <c r="C49" t="s">
        <v>17</v>
      </c>
    </row>
    <row r="50" spans="1:3" ht="15" customHeight="1" x14ac:dyDescent="0.3">
      <c r="A50" t="s">
        <v>33</v>
      </c>
      <c r="B50">
        <v>1</v>
      </c>
      <c r="C50" t="s">
        <v>17</v>
      </c>
    </row>
    <row r="51" spans="1:3" ht="15" customHeight="1" x14ac:dyDescent="0.3">
      <c r="A51" t="s">
        <v>35</v>
      </c>
      <c r="B51">
        <v>1</v>
      </c>
      <c r="C51" t="s">
        <v>17</v>
      </c>
    </row>
    <row r="52" spans="1:3" ht="15" customHeight="1" x14ac:dyDescent="0.3">
      <c r="A52" t="s">
        <v>36</v>
      </c>
    </row>
    <row r="53" spans="1:3" ht="15" customHeight="1" x14ac:dyDescent="0.3">
      <c r="A53" t="s">
        <v>37</v>
      </c>
      <c r="B53">
        <v>1</v>
      </c>
      <c r="C53" t="s">
        <v>17</v>
      </c>
    </row>
    <row r="54" spans="1:3" ht="15" customHeight="1" x14ac:dyDescent="0.3">
      <c r="A54" t="s">
        <v>38</v>
      </c>
      <c r="B54" t="s">
        <v>39</v>
      </c>
      <c r="C54" t="s">
        <v>39</v>
      </c>
    </row>
    <row r="55" spans="1:3" ht="15" customHeight="1" x14ac:dyDescent="0.3">
      <c r="A55" t="s">
        <v>40</v>
      </c>
    </row>
    <row r="56" spans="1:3" ht="15" customHeight="1" x14ac:dyDescent="0.3">
      <c r="A56" s="1" t="s">
        <v>41</v>
      </c>
      <c r="B56">
        <v>1</v>
      </c>
      <c r="C56" t="s">
        <v>17</v>
      </c>
    </row>
    <row r="57" spans="1:3" ht="15" customHeight="1" x14ac:dyDescent="0.3">
      <c r="A57" s="1" t="s">
        <v>42</v>
      </c>
      <c r="B57">
        <v>1</v>
      </c>
      <c r="C57" t="s">
        <v>17</v>
      </c>
    </row>
    <row r="58" spans="1:3" ht="15" customHeight="1" x14ac:dyDescent="0.3">
      <c r="A58" t="s">
        <v>43</v>
      </c>
      <c r="B58">
        <v>1</v>
      </c>
      <c r="C58" t="s">
        <v>17</v>
      </c>
    </row>
    <row r="59" spans="1:3" ht="15" customHeight="1" x14ac:dyDescent="0.3">
      <c r="A59" t="s">
        <v>44</v>
      </c>
      <c r="B59">
        <v>1</v>
      </c>
      <c r="C59" t="s">
        <v>17</v>
      </c>
    </row>
    <row r="60" spans="1:3" ht="15" customHeight="1" x14ac:dyDescent="0.3"/>
    <row r="61" spans="1:3" ht="15" customHeight="1" x14ac:dyDescent="0.3">
      <c r="A61" t="s">
        <v>45</v>
      </c>
      <c r="B61">
        <v>1</v>
      </c>
      <c r="C61" t="s">
        <v>17</v>
      </c>
    </row>
    <row r="62" spans="1:3" ht="15" customHeight="1" x14ac:dyDescent="0.3"/>
    <row r="63" spans="1:3" ht="15" customHeight="1" x14ac:dyDescent="0.3"/>
    <row r="64" spans="1:3" ht="15" customHeight="1" x14ac:dyDescent="0.3"/>
    <row r="65" ht="15" customHeight="1" x14ac:dyDescent="0.3"/>
    <row r="66" ht="15" customHeight="1" x14ac:dyDescent="0.3"/>
    <row r="67" ht="15" customHeight="1" x14ac:dyDescent="0.3"/>
    <row r="68" ht="15" customHeigh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9CEAB-8C9E-4E68-A1AC-E47C2AE183F6}">
  <dimension ref="A1:B75"/>
  <sheetViews>
    <sheetView workbookViewId="0">
      <selection activeCell="A4" sqref="A4"/>
    </sheetView>
  </sheetViews>
  <sheetFormatPr defaultRowHeight="14.4" x14ac:dyDescent="0.3"/>
  <sheetData>
    <row r="1" spans="1:1" ht="15" customHeight="1" x14ac:dyDescent="0.3">
      <c r="A1" t="s">
        <v>46</v>
      </c>
    </row>
    <row r="2" spans="1:1" ht="15" customHeight="1" x14ac:dyDescent="0.3"/>
    <row r="3" spans="1:1" ht="15" customHeight="1" x14ac:dyDescent="0.3">
      <c r="A3" t="s">
        <v>47</v>
      </c>
    </row>
    <row r="4" spans="1:1" ht="15" customHeight="1" x14ac:dyDescent="0.3">
      <c r="A4" s="1" t="s">
        <v>48</v>
      </c>
    </row>
    <row r="5" spans="1:1" ht="15" customHeight="1" x14ac:dyDescent="0.3"/>
    <row r="6" spans="1:1" ht="15" customHeight="1" x14ac:dyDescent="0.3">
      <c r="A6" t="s">
        <v>49</v>
      </c>
    </row>
    <row r="7" spans="1:1" ht="15" customHeight="1" x14ac:dyDescent="0.3">
      <c r="A7" s="1" t="s">
        <v>50</v>
      </c>
    </row>
    <row r="8" spans="1:1" ht="15" customHeight="1" x14ac:dyDescent="0.3">
      <c r="A8" t="s">
        <v>51</v>
      </c>
    </row>
    <row r="9" spans="1:1" ht="15" customHeight="1" x14ac:dyDescent="0.3">
      <c r="A9" t="s">
        <v>52</v>
      </c>
    </row>
    <row r="10" spans="1:1" ht="15" customHeight="1" x14ac:dyDescent="0.3">
      <c r="A10" t="e">
        <f>- We also expect local authorities to make use of the increase in income from unhypothecated sources. We expect spending on adult social care will increase by a necessary share of this income.</f>
        <v>#NAME?</v>
      </c>
    </row>
    <row r="11" spans="1:1" ht="15" customHeight="1" x14ac:dyDescent="0.3"/>
    <row r="12" spans="1:1" ht="15" customHeight="1" x14ac:dyDescent="0.3">
      <c r="A12" t="s">
        <v>53</v>
      </c>
    </row>
    <row r="13" spans="1:1" ht="15" customHeight="1" x14ac:dyDescent="0.3">
      <c r="A13" s="1" t="s">
        <v>54</v>
      </c>
    </row>
    <row r="14" spans="1:1" ht="15" customHeight="1" x14ac:dyDescent="0.3"/>
    <row r="15" spans="1:1" ht="15" customHeight="1" x14ac:dyDescent="0.3"/>
    <row r="16" spans="1:1" ht="15" customHeight="1" x14ac:dyDescent="0.3"/>
    <row r="17" spans="1:2" ht="15" customHeight="1" x14ac:dyDescent="0.3">
      <c r="A17" t="s">
        <v>55</v>
      </c>
    </row>
    <row r="18" spans="1:2" ht="15" customHeight="1" x14ac:dyDescent="0.3">
      <c r="A18" t="s">
        <v>56</v>
      </c>
      <c r="B18" t="s">
        <v>57</v>
      </c>
    </row>
    <row r="19" spans="1:2" ht="15" customHeight="1" x14ac:dyDescent="0.3">
      <c r="A19" t="s">
        <v>58</v>
      </c>
      <c r="B19" t="s">
        <v>59</v>
      </c>
    </row>
    <row r="20" spans="1:2" ht="15" customHeight="1" x14ac:dyDescent="0.3">
      <c r="A20" t="s">
        <v>60</v>
      </c>
      <c r="B20" s="2">
        <v>3632070</v>
      </c>
    </row>
    <row r="21" spans="1:2" ht="15" customHeight="1" x14ac:dyDescent="0.3">
      <c r="A21" t="s">
        <v>61</v>
      </c>
      <c r="B21" s="2">
        <v>1046967</v>
      </c>
    </row>
    <row r="22" spans="1:2" ht="15" customHeight="1" x14ac:dyDescent="0.3"/>
    <row r="23" spans="1:2" ht="15" customHeight="1" x14ac:dyDescent="0.3"/>
    <row r="24" spans="1:2" ht="15" customHeight="1" x14ac:dyDescent="0.3">
      <c r="A24" t="s">
        <v>62</v>
      </c>
    </row>
    <row r="25" spans="1:2" ht="15" customHeight="1" x14ac:dyDescent="0.3">
      <c r="A25" t="s">
        <v>56</v>
      </c>
      <c r="B25" t="s">
        <v>57</v>
      </c>
    </row>
    <row r="26" spans="1:2" ht="15" customHeight="1" x14ac:dyDescent="0.3">
      <c r="A26" t="s">
        <v>63</v>
      </c>
      <c r="B26" t="s">
        <v>64</v>
      </c>
    </row>
    <row r="27" spans="1:2" ht="15" customHeight="1" x14ac:dyDescent="0.3">
      <c r="A27" t="s">
        <v>65</v>
      </c>
      <c r="B27" t="s">
        <v>66</v>
      </c>
    </row>
    <row r="28" spans="1:2" ht="15" customHeight="1" x14ac:dyDescent="0.3"/>
    <row r="29" spans="1:2" ht="15" customHeight="1" x14ac:dyDescent="0.3"/>
    <row r="30" spans="1:2" ht="15" customHeight="1" x14ac:dyDescent="0.3">
      <c r="A30" t="s">
        <v>67</v>
      </c>
    </row>
    <row r="31" spans="1:2" ht="15" customHeight="1" x14ac:dyDescent="0.3">
      <c r="A31" t="s">
        <v>56</v>
      </c>
      <c r="B31" t="s">
        <v>57</v>
      </c>
    </row>
    <row r="32" spans="1:2" ht="15" customHeight="1" x14ac:dyDescent="0.3">
      <c r="A32" t="s">
        <v>68</v>
      </c>
      <c r="B32" t="s">
        <v>69</v>
      </c>
    </row>
    <row r="33" spans="1:2" ht="15" customHeight="1" x14ac:dyDescent="0.3"/>
    <row r="34" spans="1:2" ht="15" customHeight="1" x14ac:dyDescent="0.3"/>
    <row r="35" spans="1:2" ht="15" customHeight="1" x14ac:dyDescent="0.3">
      <c r="A35" t="s">
        <v>70</v>
      </c>
    </row>
    <row r="36" spans="1:2" ht="15" customHeight="1" x14ac:dyDescent="0.3">
      <c r="A36" t="s">
        <v>56</v>
      </c>
      <c r="B36" t="s">
        <v>57</v>
      </c>
    </row>
    <row r="37" spans="1:2" ht="15" customHeight="1" x14ac:dyDescent="0.3">
      <c r="A37" t="s">
        <v>68</v>
      </c>
      <c r="B37" t="s">
        <v>71</v>
      </c>
    </row>
    <row r="38" spans="1:2" ht="15" customHeight="1" x14ac:dyDescent="0.3"/>
    <row r="39" spans="1:2" ht="15" customHeight="1" x14ac:dyDescent="0.3"/>
    <row r="40" spans="1:2" ht="15" customHeight="1" x14ac:dyDescent="0.3">
      <c r="A40" t="s">
        <v>72</v>
      </c>
    </row>
    <row r="41" spans="1:2" ht="15" customHeight="1" x14ac:dyDescent="0.3">
      <c r="A41" t="s">
        <v>56</v>
      </c>
      <c r="B41" t="s">
        <v>57</v>
      </c>
    </row>
    <row r="42" spans="1:2" ht="15" customHeight="1" x14ac:dyDescent="0.3">
      <c r="A42" t="s">
        <v>73</v>
      </c>
      <c r="B42" t="s">
        <v>74</v>
      </c>
    </row>
    <row r="43" spans="1:2" ht="15" customHeight="1" x14ac:dyDescent="0.3">
      <c r="A43" t="s">
        <v>75</v>
      </c>
      <c r="B43" t="s">
        <v>76</v>
      </c>
    </row>
    <row r="44" spans="1:2" ht="15" customHeight="1" x14ac:dyDescent="0.3">
      <c r="A44" t="s">
        <v>77</v>
      </c>
      <c r="B44" t="s">
        <v>76</v>
      </c>
    </row>
    <row r="45" spans="1:2" ht="15" customHeight="1" x14ac:dyDescent="0.3"/>
    <row r="46" spans="1:2" ht="15" customHeight="1" x14ac:dyDescent="0.3"/>
    <row r="47" spans="1:2" ht="15" customHeight="1" x14ac:dyDescent="0.3">
      <c r="A47" t="s">
        <v>78</v>
      </c>
    </row>
    <row r="48" spans="1:2" ht="15" customHeight="1" x14ac:dyDescent="0.3">
      <c r="A48" t="s">
        <v>56</v>
      </c>
      <c r="B48" t="s">
        <v>57</v>
      </c>
    </row>
    <row r="49" spans="1:2" ht="15" customHeight="1" x14ac:dyDescent="0.3">
      <c r="A49" t="s">
        <v>79</v>
      </c>
      <c r="B49" s="3">
        <v>3632070</v>
      </c>
    </row>
    <row r="50" spans="1:2" ht="15" customHeight="1" x14ac:dyDescent="0.3">
      <c r="A50" t="s">
        <v>80</v>
      </c>
      <c r="B50" s="3">
        <v>0</v>
      </c>
    </row>
    <row r="51" spans="1:2" ht="15" customHeight="1" x14ac:dyDescent="0.3">
      <c r="A51" t="s">
        <v>81</v>
      </c>
      <c r="B51" s="3">
        <v>0</v>
      </c>
    </row>
    <row r="52" spans="1:2" ht="15" customHeight="1" x14ac:dyDescent="0.3">
      <c r="A52" t="s">
        <v>82</v>
      </c>
      <c r="B52" s="3">
        <v>0</v>
      </c>
    </row>
    <row r="53" spans="1:2" ht="15" customHeight="1" x14ac:dyDescent="0.3">
      <c r="A53" t="s">
        <v>83</v>
      </c>
      <c r="B53" s="2">
        <v>3632070</v>
      </c>
    </row>
    <row r="54" spans="1:2" ht="15" customHeight="1" x14ac:dyDescent="0.3">
      <c r="A54" t="s">
        <v>84</v>
      </c>
    </row>
    <row r="55" spans="1:2" ht="15" customHeight="1" x14ac:dyDescent="0.3"/>
    <row r="56" spans="1:2" ht="15" customHeight="1" x14ac:dyDescent="0.3"/>
    <row r="57" spans="1:2" ht="15" customHeight="1" x14ac:dyDescent="0.3"/>
    <row r="58" spans="1:2" ht="15" customHeight="1" x14ac:dyDescent="0.3"/>
    <row r="59" spans="1:2" ht="15" customHeight="1" x14ac:dyDescent="0.3"/>
    <row r="60" spans="1:2" ht="15" customHeight="1" x14ac:dyDescent="0.3"/>
    <row r="61" spans="1:2" ht="15" customHeight="1" x14ac:dyDescent="0.3"/>
    <row r="62" spans="1:2" ht="15" customHeight="1" x14ac:dyDescent="0.3"/>
    <row r="63" spans="1:2" ht="15" customHeight="1" x14ac:dyDescent="0.3"/>
    <row r="64" spans="1:2"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B11D-F0DB-4CE6-96A7-C5F2F0686456}">
  <dimension ref="A1:AH115"/>
  <sheetViews>
    <sheetView topLeftCell="A26" workbookViewId="0">
      <selection sqref="A1:XFD106"/>
    </sheetView>
  </sheetViews>
  <sheetFormatPr defaultRowHeight="14.4" x14ac:dyDescent="0.3"/>
  <sheetData>
    <row r="1" spans="1:1" ht="15" customHeight="1" x14ac:dyDescent="0.3">
      <c r="A1" t="s">
        <v>46</v>
      </c>
    </row>
    <row r="2" spans="1:1" ht="15" customHeight="1" x14ac:dyDescent="0.3"/>
    <row r="3" spans="1:1" ht="15" customHeight="1" x14ac:dyDescent="0.3">
      <c r="A3" t="s">
        <v>85</v>
      </c>
    </row>
    <row r="4" spans="1:1" ht="15" customHeight="1" x14ac:dyDescent="0.3"/>
    <row r="5" spans="1:1" ht="15" customHeight="1" x14ac:dyDescent="0.3">
      <c r="A5" t="s">
        <v>86</v>
      </c>
    </row>
    <row r="6" spans="1:1" ht="15" customHeight="1" x14ac:dyDescent="0.3">
      <c r="A6" t="s">
        <v>87</v>
      </c>
    </row>
    <row r="7" spans="1:1" ht="15" customHeight="1" x14ac:dyDescent="0.3">
      <c r="A7" t="s">
        <v>88</v>
      </c>
    </row>
    <row r="8" spans="1:1" ht="15" customHeight="1" x14ac:dyDescent="0.3"/>
    <row r="9" spans="1:1" ht="15" customHeight="1" x14ac:dyDescent="0.3">
      <c r="A9" t="s">
        <v>89</v>
      </c>
    </row>
    <row r="10" spans="1:1" ht="15" customHeight="1" x14ac:dyDescent="0.3">
      <c r="A10" t="s">
        <v>90</v>
      </c>
    </row>
    <row r="11" spans="1:1" ht="15" customHeight="1" x14ac:dyDescent="0.3"/>
    <row r="12" spans="1:1" ht="15" customHeight="1" x14ac:dyDescent="0.3">
      <c r="A12" t="s">
        <v>91</v>
      </c>
    </row>
    <row r="13" spans="1:1" ht="15" customHeight="1" x14ac:dyDescent="0.3">
      <c r="A13" t="e">
        <f>- EXCLUDE any fee rates paid to internal care providers.</f>
        <v>#NAME?</v>
      </c>
    </row>
    <row r="14" spans="1:1" ht="15" customHeight="1" x14ac:dyDescent="0.3">
      <c r="A14" t="e">
        <f>- EXCLUDE any care packages which are part funded by Continuing Health care
                                                                                                                                                                                                                                                                funding.</f>
        <v>#NAME?</v>
      </c>
    </row>
    <row r="15" spans="1:1" ht="15" customHeight="1" x14ac:dyDescent="0.3">
      <c r="A15" t="s">
        <v>92</v>
      </c>
    </row>
    <row r="16" spans="1:1" ht="15" customHeight="1" x14ac:dyDescent="0.3">
      <c r="A16" t="e">
        <f>- EXCLUDE/BE NET of any amounts that are paid from sources other than eligible local authority funding and client contributions/user charges, i.e. you should EXCLUDE third party top-ups, NHS funded Nursing care and full cost paying clients.</f>
        <v>#NAME?</v>
      </c>
    </row>
    <row r="17" spans="1:5" ht="15" customHeight="1" x14ac:dyDescent="0.3">
      <c r="A17" t="e">
        <f>- include/BE GROSS of client contributions/user charges.</f>
        <v>#NAME?</v>
      </c>
    </row>
    <row r="18" spans="1:5" ht="15" customHeight="1" x14ac:dyDescent="0.3">
      <c r="A18" t="e">
        <f>- include fees paid under spot and block contracts, fees paid under a dynamic purchasing
                                                                                                                                                                                                                                                                system, payments for time travel in home care, any allowances for external provider staff training, fees directly commissioned by your local authority and fees commissioned by your local authority as part of a Managed Personal Budget.</f>
        <v>#NAME?</v>
      </c>
    </row>
    <row r="19" spans="1:5" ht="15" customHeight="1" x14ac:dyDescent="0.3"/>
    <row r="20" spans="1:5" ht="15" customHeight="1" x14ac:dyDescent="0.3">
      <c r="A20" t="s">
        <v>93</v>
      </c>
    </row>
    <row r="21" spans="1:5" ht="15" customHeight="1" x14ac:dyDescent="0.3"/>
    <row r="22" spans="1:5" ht="15" customHeight="1" x14ac:dyDescent="0.3"/>
    <row r="23" spans="1:5" ht="15" customHeight="1" x14ac:dyDescent="0.3"/>
    <row r="24" spans="1:5" ht="15" customHeight="1" x14ac:dyDescent="0.3">
      <c r="A24" t="s">
        <v>94</v>
      </c>
    </row>
    <row r="25" spans="1:5" ht="15" customHeight="1" x14ac:dyDescent="0.3">
      <c r="A25" t="s">
        <v>56</v>
      </c>
      <c r="B25" s="1" t="s">
        <v>95</v>
      </c>
      <c r="C25" s="1" t="s">
        <v>96</v>
      </c>
      <c r="D25" t="s">
        <v>97</v>
      </c>
      <c r="E25" s="1" t="s">
        <v>98</v>
      </c>
    </row>
    <row r="26" spans="1:5" ht="15" customHeight="1" x14ac:dyDescent="0.3">
      <c r="A26" t="s">
        <v>99</v>
      </c>
      <c r="B26" s="3">
        <v>17.350000000000001</v>
      </c>
      <c r="C26" s="3">
        <v>17.920000000000002</v>
      </c>
      <c r="D26" s="3">
        <v>19.95</v>
      </c>
      <c r="E26" s="4">
        <v>0.1133</v>
      </c>
    </row>
    <row r="27" spans="1:5" ht="15" customHeight="1" x14ac:dyDescent="0.3">
      <c r="A27" t="s">
        <v>100</v>
      </c>
      <c r="B27" s="3">
        <v>611.63</v>
      </c>
      <c r="C27" s="3">
        <v>644.42999999999995</v>
      </c>
      <c r="D27" s="3">
        <v>716.61</v>
      </c>
      <c r="E27" s="4">
        <v>0.112</v>
      </c>
    </row>
    <row r="28" spans="1:5" ht="15" customHeight="1" x14ac:dyDescent="0.3">
      <c r="A28" t="s">
        <v>101</v>
      </c>
      <c r="B28" s="3">
        <v>733.59</v>
      </c>
      <c r="C28" s="3">
        <v>783.47</v>
      </c>
      <c r="D28" s="3">
        <v>871.22</v>
      </c>
      <c r="E28" s="4">
        <v>0.112</v>
      </c>
    </row>
    <row r="29" spans="1:5" ht="15" customHeight="1" x14ac:dyDescent="0.3">
      <c r="A29" t="s">
        <v>102</v>
      </c>
      <c r="B29" t="s">
        <v>103</v>
      </c>
      <c r="C29" s="3">
        <v>1558.5</v>
      </c>
      <c r="D29" s="3">
        <v>1733.05</v>
      </c>
      <c r="E29" s="4">
        <v>0.112</v>
      </c>
    </row>
    <row r="30" spans="1:5" ht="15" customHeight="1" x14ac:dyDescent="0.3">
      <c r="A30" t="s">
        <v>104</v>
      </c>
      <c r="B30" t="s">
        <v>103</v>
      </c>
      <c r="C30" s="3">
        <v>1119.01</v>
      </c>
      <c r="D30" s="3">
        <v>1244.3399999999999</v>
      </c>
      <c r="E30" s="4">
        <v>0.112</v>
      </c>
    </row>
    <row r="31" spans="1:5" ht="15" customHeight="1" x14ac:dyDescent="0.3">
      <c r="A31" t="s">
        <v>105</v>
      </c>
      <c r="B31" t="s">
        <v>103</v>
      </c>
      <c r="C31" s="3">
        <v>17.690000000000001</v>
      </c>
      <c r="D31" s="3">
        <v>19.670000000000002</v>
      </c>
      <c r="E31" s="4">
        <v>0.1119</v>
      </c>
    </row>
    <row r="32" spans="1:5" ht="15" customHeight="1" x14ac:dyDescent="0.3">
      <c r="A32" t="s">
        <v>106</v>
      </c>
    </row>
    <row r="33" spans="1:1" ht="15" customHeight="1" x14ac:dyDescent="0.3"/>
    <row r="34" spans="1:1" ht="15" customHeight="1" x14ac:dyDescent="0.3">
      <c r="A34" t="s">
        <v>107</v>
      </c>
    </row>
    <row r="35" spans="1:1" ht="15" customHeight="1" x14ac:dyDescent="0.3"/>
    <row r="36" spans="1:1" ht="15" customHeight="1" x14ac:dyDescent="0.3">
      <c r="A36" t="s">
        <v>108</v>
      </c>
    </row>
    <row r="37" spans="1:1" ht="15" customHeight="1" x14ac:dyDescent="0.3">
      <c r="A37" t="s">
        <v>109</v>
      </c>
    </row>
    <row r="38" spans="1:1" ht="15" customHeight="1" x14ac:dyDescent="0.3"/>
    <row r="39" spans="1:1" ht="15" customHeight="1" x14ac:dyDescent="0.3"/>
    <row r="40" spans="1:1" ht="15" customHeight="1" x14ac:dyDescent="0.3">
      <c r="A40" t="s">
        <v>110</v>
      </c>
    </row>
    <row r="41" spans="1:1" ht="15" customHeight="1" x14ac:dyDescent="0.3">
      <c r="A41" t="s">
        <v>111</v>
      </c>
    </row>
    <row r="42" spans="1:1" ht="15" customHeight="1" x14ac:dyDescent="0.3"/>
    <row r="43" spans="1:1" ht="15" customHeight="1" x14ac:dyDescent="0.3"/>
    <row r="44" spans="1:1" ht="15" customHeight="1" x14ac:dyDescent="0.3"/>
    <row r="45" spans="1:1" ht="15" customHeight="1" x14ac:dyDescent="0.3"/>
    <row r="46" spans="1:1" ht="15" customHeight="1" x14ac:dyDescent="0.3"/>
    <row r="47" spans="1:1" ht="15" customHeight="1" x14ac:dyDescent="0.3"/>
    <row r="48" spans="1: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15" spans="34:34" x14ac:dyDescent="0.3">
      <c r="AH115"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B860B-5A74-4399-9D37-FC4A90656A99}">
  <dimension ref="A1:C37"/>
  <sheetViews>
    <sheetView workbookViewId="0">
      <selection sqref="A1:XFD37"/>
    </sheetView>
  </sheetViews>
  <sheetFormatPr defaultRowHeight="14.4" x14ac:dyDescent="0.3"/>
  <sheetData>
    <row r="1" spans="1:1" ht="15" customHeight="1" x14ac:dyDescent="0.3">
      <c r="A1" t="s">
        <v>46</v>
      </c>
    </row>
    <row r="2" spans="1:1" ht="15" customHeight="1" x14ac:dyDescent="0.3"/>
    <row r="3" spans="1:1" ht="15" customHeight="1" x14ac:dyDescent="0.3">
      <c r="A3" t="s">
        <v>113</v>
      </c>
    </row>
    <row r="4" spans="1:1" ht="15" customHeight="1" x14ac:dyDescent="0.3"/>
    <row r="5" spans="1:1" ht="15" customHeight="1" x14ac:dyDescent="0.3">
      <c r="A5" t="s">
        <v>89</v>
      </c>
    </row>
    <row r="6" spans="1:1" ht="15" customHeight="1" x14ac:dyDescent="0.3">
      <c r="A6" t="s">
        <v>114</v>
      </c>
    </row>
    <row r="7" spans="1:1" ht="15" customHeight="1" x14ac:dyDescent="0.3">
      <c r="A7" t="s">
        <v>115</v>
      </c>
    </row>
    <row r="8" spans="1:1" ht="15" customHeight="1" x14ac:dyDescent="0.3">
      <c r="A8" t="s">
        <v>116</v>
      </c>
    </row>
    <row r="9" spans="1:1" ht="15" customHeight="1" x14ac:dyDescent="0.3">
      <c r="A9" t="s">
        <v>117</v>
      </c>
    </row>
    <row r="10" spans="1:1" ht="15" customHeight="1" x14ac:dyDescent="0.3">
      <c r="A10" t="s">
        <v>118</v>
      </c>
    </row>
    <row r="11" spans="1:1" ht="15" customHeight="1" x14ac:dyDescent="0.3">
      <c r="A11" t="s">
        <v>119</v>
      </c>
    </row>
    <row r="12" spans="1:1" ht="15" customHeight="1" x14ac:dyDescent="0.3"/>
    <row r="13" spans="1:1" ht="15" customHeight="1" x14ac:dyDescent="0.3">
      <c r="A13" t="s">
        <v>120</v>
      </c>
    </row>
    <row r="14" spans="1:1" ht="15" customHeight="1" x14ac:dyDescent="0.3">
      <c r="A14" s="1" t="s">
        <v>121</v>
      </c>
    </row>
    <row r="15" spans="1:1" ht="15" customHeight="1" x14ac:dyDescent="0.3"/>
    <row r="16" spans="1:1" ht="15" customHeight="1" x14ac:dyDescent="0.3"/>
    <row r="17" spans="1:3" ht="15" customHeight="1" x14ac:dyDescent="0.3"/>
    <row r="18" spans="1:3" ht="15" customHeight="1" x14ac:dyDescent="0.3">
      <c r="A18" t="s">
        <v>122</v>
      </c>
    </row>
    <row r="19" spans="1:3" ht="15" customHeight="1" x14ac:dyDescent="0.3">
      <c r="A19" t="s">
        <v>56</v>
      </c>
      <c r="B19" t="s">
        <v>57</v>
      </c>
    </row>
    <row r="20" spans="1:3" ht="15" customHeight="1" x14ac:dyDescent="0.3">
      <c r="A20" t="s">
        <v>123</v>
      </c>
      <c r="B20">
        <v>16</v>
      </c>
      <c r="C20" t="s">
        <v>124</v>
      </c>
    </row>
    <row r="21" spans="1:3" ht="15" customHeight="1" x14ac:dyDescent="0.3"/>
    <row r="22" spans="1:3" ht="15" customHeight="1" x14ac:dyDescent="0.3"/>
    <row r="23" spans="1:3" ht="15" customHeight="1" x14ac:dyDescent="0.3">
      <c r="A23" t="s">
        <v>125</v>
      </c>
    </row>
    <row r="24" spans="1:3" ht="15" customHeight="1" x14ac:dyDescent="0.3">
      <c r="A24" t="s">
        <v>56</v>
      </c>
      <c r="B24" t="s">
        <v>57</v>
      </c>
    </row>
    <row r="25" spans="1:3" ht="15" customHeight="1" x14ac:dyDescent="0.3">
      <c r="A25" t="s">
        <v>126</v>
      </c>
    </row>
    <row r="26" spans="1:3" ht="15" customHeight="1" x14ac:dyDescent="0.3">
      <c r="A26" t="s">
        <v>127</v>
      </c>
    </row>
    <row r="27" spans="1:3" ht="15" customHeight="1" x14ac:dyDescent="0.3"/>
    <row r="28" spans="1:3" ht="15" customHeight="1" x14ac:dyDescent="0.3"/>
    <row r="29" spans="1:3" ht="15" customHeight="1" x14ac:dyDescent="0.3">
      <c r="A29" s="1" t="s">
        <v>128</v>
      </c>
    </row>
    <row r="30" spans="1:3" ht="15" customHeight="1" x14ac:dyDescent="0.3">
      <c r="A30" t="s">
        <v>129</v>
      </c>
    </row>
    <row r="31" spans="1:3" ht="15" customHeight="1" x14ac:dyDescent="0.3"/>
    <row r="32" spans="1:3" ht="15" customHeight="1" x14ac:dyDescent="0.3"/>
    <row r="33" ht="15" customHeight="1" x14ac:dyDescent="0.3"/>
    <row r="34" ht="15" customHeight="1" x14ac:dyDescent="0.3"/>
    <row r="35" ht="15" customHeight="1" x14ac:dyDescent="0.3"/>
    <row r="36" ht="15" customHeight="1" x14ac:dyDescent="0.3"/>
    <row r="37" ht="15" customHeight="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738C7-AD1F-4F60-9A07-B7CFE560527B}">
  <dimension ref="A1:B58"/>
  <sheetViews>
    <sheetView workbookViewId="0">
      <selection activeCell="D8" sqref="D8"/>
    </sheetView>
  </sheetViews>
  <sheetFormatPr defaultRowHeight="14.4" x14ac:dyDescent="0.3"/>
  <sheetData>
    <row r="1" spans="1:1" ht="15" customHeight="1" x14ac:dyDescent="0.3">
      <c r="A1" t="s">
        <v>46</v>
      </c>
    </row>
    <row r="2" spans="1:1" ht="15" customHeight="1" x14ac:dyDescent="0.3"/>
    <row r="3" spans="1:1" ht="15" customHeight="1" x14ac:dyDescent="0.3">
      <c r="A3" t="s">
        <v>130</v>
      </c>
    </row>
    <row r="4" spans="1:1" ht="15" customHeight="1" x14ac:dyDescent="0.3"/>
    <row r="5" spans="1:1" ht="15" customHeight="1" x14ac:dyDescent="0.3">
      <c r="A5" t="s">
        <v>47</v>
      </c>
    </row>
    <row r="6" spans="1:1" ht="15" customHeight="1" x14ac:dyDescent="0.3">
      <c r="A6" t="s">
        <v>131</v>
      </c>
    </row>
    <row r="7" spans="1:1" ht="15" customHeight="1" x14ac:dyDescent="0.3">
      <c r="A7" t="s">
        <v>132</v>
      </c>
    </row>
    <row r="8" spans="1:1" ht="15" customHeight="1" x14ac:dyDescent="0.3">
      <c r="A8" s="1" t="s">
        <v>133</v>
      </c>
    </row>
    <row r="9" spans="1:1" ht="15" customHeight="1" x14ac:dyDescent="0.3"/>
    <row r="10" spans="1:1" ht="15" customHeight="1" x14ac:dyDescent="0.3">
      <c r="A10" t="s">
        <v>134</v>
      </c>
    </row>
    <row r="11" spans="1:1" ht="15" customHeight="1" x14ac:dyDescent="0.3">
      <c r="A11" t="s">
        <v>135</v>
      </c>
    </row>
    <row r="12" spans="1:1" ht="15" customHeight="1" x14ac:dyDescent="0.3">
      <c r="A12" s="1" t="s">
        <v>136</v>
      </c>
    </row>
    <row r="13" spans="1:1" ht="15" customHeight="1" x14ac:dyDescent="0.3"/>
    <row r="14" spans="1:1" ht="15" customHeight="1" x14ac:dyDescent="0.3">
      <c r="A14" t="s">
        <v>137</v>
      </c>
    </row>
    <row r="15" spans="1:1" ht="15" customHeight="1" x14ac:dyDescent="0.3">
      <c r="A15" t="s">
        <v>138</v>
      </c>
    </row>
    <row r="16" spans="1:1" ht="15" customHeight="1" x14ac:dyDescent="0.3"/>
    <row r="17" spans="1:1" ht="15" customHeight="1" x14ac:dyDescent="0.3">
      <c r="A17" t="s">
        <v>139</v>
      </c>
    </row>
    <row r="18" spans="1:1" ht="15" customHeight="1" x14ac:dyDescent="0.3">
      <c r="A18" t="s">
        <v>140</v>
      </c>
    </row>
    <row r="19" spans="1:1" ht="15" customHeight="1" x14ac:dyDescent="0.3">
      <c r="A19" t="s">
        <v>141</v>
      </c>
    </row>
    <row r="20" spans="1:1" ht="15" customHeight="1" x14ac:dyDescent="0.3">
      <c r="A20" t="s">
        <v>142</v>
      </c>
    </row>
    <row r="21" spans="1:1" ht="15" customHeight="1" x14ac:dyDescent="0.3">
      <c r="A21" t="s">
        <v>143</v>
      </c>
    </row>
    <row r="22" spans="1:1" ht="15" customHeight="1" x14ac:dyDescent="0.3">
      <c r="A22" t="s">
        <v>144</v>
      </c>
    </row>
    <row r="23" spans="1:1" ht="15" customHeight="1" x14ac:dyDescent="0.3"/>
    <row r="24" spans="1:1" ht="15" customHeight="1" x14ac:dyDescent="0.3">
      <c r="A24" s="1" t="s">
        <v>145</v>
      </c>
    </row>
    <row r="25" spans="1:1" ht="15" customHeight="1" x14ac:dyDescent="0.3"/>
    <row r="26" spans="1:1" ht="15" customHeight="1" x14ac:dyDescent="0.3">
      <c r="A26" t="s">
        <v>93</v>
      </c>
    </row>
    <row r="27" spans="1:1" ht="15" customHeight="1" x14ac:dyDescent="0.3">
      <c r="A27" t="s">
        <v>146</v>
      </c>
    </row>
    <row r="28" spans="1:1" ht="15" customHeight="1" x14ac:dyDescent="0.3">
      <c r="A28" t="s">
        <v>147</v>
      </c>
    </row>
    <row r="29" spans="1:1" ht="15" customHeight="1" x14ac:dyDescent="0.3"/>
    <row r="30" spans="1:1" ht="15" customHeight="1" x14ac:dyDescent="0.3"/>
    <row r="31" spans="1:1" ht="15" customHeight="1" x14ac:dyDescent="0.3"/>
    <row r="32" spans="1:1" ht="15" customHeight="1" x14ac:dyDescent="0.3">
      <c r="A32" t="s">
        <v>148</v>
      </c>
    </row>
    <row r="33" spans="1:2" ht="15" customHeight="1" x14ac:dyDescent="0.3">
      <c r="A33" t="s">
        <v>56</v>
      </c>
      <c r="B33" t="s">
        <v>57</v>
      </c>
    </row>
    <row r="34" spans="1:2" ht="15" customHeight="1" x14ac:dyDescent="0.3">
      <c r="A34" t="s">
        <v>149</v>
      </c>
      <c r="B34">
        <v>152</v>
      </c>
    </row>
    <row r="35" spans="1:2" ht="15" customHeight="1" x14ac:dyDescent="0.3"/>
    <row r="36" spans="1:2" ht="15" customHeight="1" x14ac:dyDescent="0.3"/>
    <row r="37" spans="1:2" ht="15" customHeight="1" x14ac:dyDescent="0.3">
      <c r="A37" t="s">
        <v>150</v>
      </c>
    </row>
    <row r="38" spans="1:2" ht="15" customHeight="1" x14ac:dyDescent="0.3">
      <c r="A38" t="s">
        <v>56</v>
      </c>
      <c r="B38" t="s">
        <v>57</v>
      </c>
    </row>
    <row r="39" spans="1:2" ht="15" customHeight="1" x14ac:dyDescent="0.3">
      <c r="A39" t="s">
        <v>151</v>
      </c>
      <c r="B39">
        <v>87</v>
      </c>
    </row>
    <row r="40" spans="1:2" ht="15" customHeight="1" x14ac:dyDescent="0.3"/>
    <row r="41" spans="1:2" ht="15" customHeight="1" x14ac:dyDescent="0.3"/>
    <row r="42" spans="1:2" ht="15" customHeight="1" x14ac:dyDescent="0.3">
      <c r="A42" t="s">
        <v>152</v>
      </c>
    </row>
    <row r="43" spans="1:2" ht="15" customHeight="1" x14ac:dyDescent="0.3">
      <c r="A43" t="s">
        <v>56</v>
      </c>
      <c r="B43" t="s">
        <v>57</v>
      </c>
    </row>
    <row r="44" spans="1:2" ht="15" customHeight="1" x14ac:dyDescent="0.3">
      <c r="A44" t="s">
        <v>153</v>
      </c>
      <c r="B44">
        <v>102</v>
      </c>
    </row>
    <row r="45" spans="1:2" ht="15" customHeight="1" x14ac:dyDescent="0.3"/>
    <row r="46" spans="1:2" ht="15" customHeight="1" x14ac:dyDescent="0.3"/>
    <row r="47" spans="1:2" ht="15" customHeight="1" x14ac:dyDescent="0.3">
      <c r="A47" t="s">
        <v>154</v>
      </c>
    </row>
    <row r="48" spans="1:2" ht="15" customHeight="1" x14ac:dyDescent="0.3">
      <c r="A48" t="s">
        <v>56</v>
      </c>
      <c r="B48" t="s">
        <v>57</v>
      </c>
    </row>
    <row r="49" spans="1:2" ht="15" customHeight="1" x14ac:dyDescent="0.3">
      <c r="A49" t="s">
        <v>155</v>
      </c>
      <c r="B49">
        <v>102</v>
      </c>
    </row>
    <row r="50" spans="1:2" ht="15" customHeight="1" x14ac:dyDescent="0.3"/>
    <row r="51" spans="1:2" ht="15" customHeight="1" x14ac:dyDescent="0.3"/>
    <row r="52" spans="1:2" ht="15" customHeight="1" x14ac:dyDescent="0.3">
      <c r="A52" t="s">
        <v>156</v>
      </c>
    </row>
    <row r="53" spans="1:2" ht="15" customHeight="1" x14ac:dyDescent="0.3">
      <c r="A53" t="s">
        <v>56</v>
      </c>
      <c r="B53" t="s">
        <v>57</v>
      </c>
    </row>
    <row r="54" spans="1:2" ht="15" customHeight="1" x14ac:dyDescent="0.3">
      <c r="A54" t="s">
        <v>157</v>
      </c>
      <c r="B54">
        <v>139</v>
      </c>
    </row>
    <row r="55" spans="1:2" ht="15" customHeight="1" x14ac:dyDescent="0.3"/>
    <row r="56" spans="1:2" ht="15" customHeight="1" x14ac:dyDescent="0.3"/>
    <row r="57" spans="1:2" ht="15" customHeight="1" x14ac:dyDescent="0.3">
      <c r="A57" t="s">
        <v>158</v>
      </c>
    </row>
    <row r="58" spans="1:2" ht="15" customHeight="1" x14ac:dyDescent="0.3">
      <c r="A58"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Conditions</vt:lpstr>
      <vt:lpstr>Funding breakdown</vt:lpstr>
      <vt:lpstr>Fee Rates</vt:lpstr>
      <vt:lpstr>Waiting Times</vt:lpstr>
      <vt:lpstr>Workforce Capacity and Retentio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Rickatson</dc:creator>
  <cp:lastModifiedBy>Fraser Rickatson</cp:lastModifiedBy>
  <dcterms:created xsi:type="dcterms:W3CDTF">2023-08-31T12:27:37Z</dcterms:created>
  <dcterms:modified xsi:type="dcterms:W3CDTF">2023-08-31T12:31:35Z</dcterms:modified>
</cp:coreProperties>
</file>