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BDABA535-2C5A-4A3A-85D8-2AA51FD8E359}" xr6:coauthVersionLast="47" xr6:coauthVersionMax="47" xr10:uidLastSave="{00000000-0000-0000-0000-000000000000}"/>
  <bookViews>
    <workbookView xWindow="-110" yWindow="-110" windowWidth="19420" windowHeight="1030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<sst xmlns="http://schemas.openxmlformats.org/spreadsheetml/2006/main" count="428" uniqueCount="404">
  <si>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</si>
  <si>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</si>
  <si>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</si>
  <si>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</si>
  <si>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</si>
  <si>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</si>
  <si>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</si>
  <si>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</si>
  <si>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</si>
  <si>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</si>
  <si>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</si>
  <si>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</si>
  <si>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</si>
  <si>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</si>
  <si>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</si>
  <si>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</si>
  <si>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</si>
  <si>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</si>
  <si>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</si>
  <si>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</si>
  <si>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</si>
  <si>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</si>
  <si>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</si>
  <si>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</si>
  <si>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</si>
  <si>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</si>
  <si>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</si>
  <si>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</si>
  <si>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</si>
  <si>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</si>
  <si>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</si>
  <si>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</si>
  <si>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</si>
  <si>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</si>
  <si>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</si>
  <si>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</si>
  <si>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</si>
  <si>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</si>
  <si>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</si>
  <si>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</si>
  <si>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</si>
  <si>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</si>
  <si>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</si>
  <si>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</si>
  <si>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</si>
  <si>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</si>
  <si>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</si>
  <si>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</si>
  <si>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</si>
  <si>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</si>
  <si>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</si>
  <si>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</si>
  <si>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</si>
  <si>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</si>
  <si>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</si>
  <si>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</si>
  <si>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</si>
  <si>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</si>
  <si>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</si>
  <si>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</si>
  <si>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</si>
  <si>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</si>
  <si>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</si>
  <si>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</si>
  <si>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</si>
  <si>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</si>
  <si>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</si>
  <si>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</si>
  <si>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</si>
  <si>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</si>
  <si>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</si>
  <si>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</si>
  <si>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</si>
  <si>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</si>
  <si>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</si>
  <si>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</si>
  <si>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</si>
  <si>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</si>
  <si>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</si>
  <si>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</si>
  <si>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</si>
  <si>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</si>
  <si>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</si>
  <si>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</si>
  <si>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</si>
  <si>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</si>
  <si>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</si>
  <si>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</si>
  <si>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</si>
  <si>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</si>
  <si>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</si>
  <si>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</si>
  <si>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</si>
  <si>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</si>
  <si>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</si>
  <si>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</si>
  <si>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</si>
  <si>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</si>
  <si>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</si>
  <si>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</si>
  <si>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</si>
  <si>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</si>
  <si>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</si>
  <si>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</si>
  <si>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</si>
  <si>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</si>
  <si>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</si>
  <si>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</si>
  <si>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</si>
  <si>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</si>
  <si>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</si>
  <si>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</si>
  <si>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</si>
  <si>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</si>
  <si>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</si>
  <si>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</si>
  <si>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</si>
  <si>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</si>
  <si>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</si>
  <si>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</si>
  <si>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</si>
  <si>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</si>
  <si>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</si>
  <si>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</si>
  <si>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</si>
  <si>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</si>
  <si>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</si>
  <si>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</si>
  <si>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</si>
  <si>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</si>
  <si>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</si>
  <si>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</si>
  <si>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</si>
  <si>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</si>
  <si>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</si>
  <si>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</si>
  <si>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</si>
  <si>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</si>
  <si>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</si>
  <si>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</si>
  <si>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</si>
  <si>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</si>
  <si>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</si>
  <si>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</si>
  <si>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</si>
  <si>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</si>
  <si>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</si>
  <si>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</si>
  <si>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</si>
  <si>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</si>
  <si>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</si>
  <si>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</si>
  <si>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</si>
  <si>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</si>
  <si>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</si>
  <si>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</si>
  <si>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</si>
  <si>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</si>
  <si>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</si>
  <si>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</si>
  <si>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</si>
  <si>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</si>
  <si>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</si>
  <si>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</si>
  <si>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</si>
  <si>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</si>
  <si>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</si>
  <si>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</si>
  <si>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</si>
  <si>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</si>
  <si>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</si>
  <si>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</si>
  <si>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</si>
  <si>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</si>
  <si>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</si>
  <si>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</si>
  <si>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</si>
  <si>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</si>
  <si>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</si>
  <si>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</si>
  <si>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</si>
  <si>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</si>
  <si>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</si>
  <si>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</si>
  <si>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</si>
  <si>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</si>
  <si>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</si>
  <si>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</si>
  <si>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</si>
  <si>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</si>
  <si>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</si>
  <si>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</si>
  <si>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</si>
  <si>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</si>
  <si>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</si>
  <si>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</si>
  <si>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</si>
  <si>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</si>
  <si>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</si>
  <si>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</si>
  <si>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</si>
  <si>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</si>
  <si>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</si>
  <si>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</si>
  <si>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</si>
  <si>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</si>
  <si>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</si>
  <si>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</si>
  <si>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</si>
  <si>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</si>
  <si>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</si>
  <si>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</si>
  <si>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</si>
  <si>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</si>
  <si>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</si>
  <si>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</si>
  <si>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</si>
  <si>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</si>
  <si>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</si>
  <si>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</si>
  <si>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</si>
  <si>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</si>
  <si>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</si>
  <si>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</si>
  <si>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</si>
  <si>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</si>
  <si>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</si>
  <si>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</si>
  <si>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</si>
  <si>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</si>
  <si>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</si>
  <si>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</si>
  <si>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</si>
  <si>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</si>
  <si>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</si>
  <si>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</si>
  <si>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</si>
  <si>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</si>
  <si>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</si>
  <si>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</si>
  <si>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</si>
  <si>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</si>
  <si>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</si>
  <si>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</si>
  <si>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</si>
  <si>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</si>
  <si>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</si>
  <si>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</si>
  <si>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</si>
  <si>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</si>
  <si>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</si>
  <si>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</si>
  <si>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</si>
  <si>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</si>
  <si>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</si>
  <si>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</si>
  <si>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</si>
  <si>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</si>
  <si>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</si>
  <si>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</si>
  <si>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</si>
  <si>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</si>
  <si>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</si>
  <si>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</si>
  <si>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</si>
  <si>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</si>
  <si>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</si>
  <si>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</si>
  <si>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</si>
  <si>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</si>
  <si>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</si>
  <si>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</si>
  <si>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</si>
  <si>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</si>
  <si>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</si>
  <si>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</si>
  <si>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</si>
  <si>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</si>
  <si>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</si>
  <si>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</si>
  <si>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</si>
  <si>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</si>
  <si>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</si>
  <si>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</si>
  <si>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</si>
  <si>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</si>
  <si>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</si>
  <si>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</si>
  <si>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</si>
  <si>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</si>
  <si>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</si>
  <si>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</si>
  <si>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</si>
  <si>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</si>
  <si>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</si>
  <si>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</si>
  <si>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</si>
  <si>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</si>
  <si>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</si>
  <si>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</si>
  <si>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</si>
  <si>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</si>
  <si>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</si>
  <si>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</si>
  <si>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</si>
  <si>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</si>
  <si>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</si>
  <si>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</si>
  <si>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</si>
  <si>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</si>
  <si>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</si>
  <si>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</si>
  <si>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</si>
  <si>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</si>
  <si>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</si>
  <si>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</si>
  <si>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</si>
  <si>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</si>
  <si>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</si>
  <si>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</si>
  <si>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</si>
  <si>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</si>
  <si>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</si>
  <si>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</si>
  <si>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</si>
  <si>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</si>
  <si>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</si>
  <si>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</si>
  <si>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</si>
  <si>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</si>
  <si>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</si>
  <si>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</si>
  <si>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</si>
  <si>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</si>
  <si>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</si>
  <si>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</si>
  <si>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</si>
  <si>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</si>
  <si>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</si>
  <si>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</si>
  <si>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</si>
  <si>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</si>
  <si>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</si>
  <si>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</si>
  <si>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</si>
  <si>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</si>
  <si>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</si>
  <si>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</si>
  <si>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</si>
  <si>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</si>
  <si>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</si>
  <si>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</si>
  <si>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</si>
  <si>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</si>
  <si>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</si>
  <si>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</si>
  <si>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</si>
  <si>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</si>
  <si>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</si>
  <si>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</si>
  <si>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</si>
  <si>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</si>
  <si>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</si>
  <si>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</si>
  <si>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</si>
  <si>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</si>
  <si>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</si>
  <si>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</si>
  <si>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</si>
  <si>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</si>
  <si>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</si>
  <si>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</si>
  <si>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</si>
  <si>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</si>
  <si>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</si>
  <si>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</si>
  <si>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</si>
  <si>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</si>
  <si>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</si>
  <si>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</si>
  <si>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</si>
  <si>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</si>
  <si>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</si>
  <si>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</si>
  <si>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</si>
  <si>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</si>
  <si>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</si>
  <si>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</si>
  <si>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</si>
  <si>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</si>
  <si>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</si>
  <si>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</si>
  <si>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</si>
  <si>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</si>
  <si>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</si>
  <si>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</si>
  <si>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</si>
  <si>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</si>
  <si>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</si>
  <si>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</si>
  <si>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Karen Midgley</t>
  </si>
  <si>
    <t>karen.midgley@calderddlae.gov.ik</t>
  </si>
  <si>
    <t xml:space="preserve">Increasing Fee Rates paid to ASC providers- Due to continued pressures in adult social care the funding will be used to support the increased cost of care home fees. Care Home fees continue to increase and the majority of care homes charge fees in excess of the local base fee model. The Care Home market in Calderdale continues to present challenges with 4 OP care homes closing in the last 12 months, Providers have found it difficult to maintain viable buisness models with exceptional inflationary pressures and increased staffing costs. Calderdale has supported the market by working with providers to agree fee levels that represent their actual costs and will use this funding to contiue with this approach.                                                                                                                                                                                                                                                                                                                                                               Reducing ASC waiting times-The funding will also be used to support extra capacity In homecare provision. Demand for homecare continues to increase with an ageing population and the implementation of a home first approach for all people who are discharged from hospital. Projections show that an extra 1,500 hours per week of homecare could be required over the winter 23/24 period to support community and hospital discharge requirements. Homecare hours have steadily grown in Calderdale, as we have worked with providers to pay sustainable fee rates and recruit a stable workforce. The addional MSIF funding will ensure timely homecare packages are available to avoid lengthy community and hospital waiting times for packages of care. </t>
  </si>
  <si>
    <t xml:space="preserve">
The LA continies to work in close partnership with the ICB to ensure our plans align with NHS winter plans. 
Calderdale continues to jointly develop and strengthen the Home First model with a new Target Operating Model and approval to fund a significant expansion of the Urgent Community Response Team. This approved expansion  will ensure Home First is considered for all people being discharged from hospital, with a 7 day Urgent Community Response offer before longer term support or ongoing reablement is agreed. It is anticipated that this will reduce the reliance upon bedded provision but will increase the demand for long term homecare. Planning with our local market suggests that there is a sufficent supply of homecare to meet this demand, this MSIF fund will support the home first model and ensure long term services are in place to support people to remain at home safely, post hospital discharge.
The Home First pathway should maximise the number of people who can go home when they are medically optimised and reduce reliance on bed provision. However the LA and ICB acknowledge that some people will require 24 hour provision to support a safe hospital discharge. This may be via an intermediate care bed, short term residential/ nursing bed or for some people a longer term care home placement. Given the continued increases in fees for residential and nursing provision this MSIF funding will also be used to support fee uplifts and maintain financial viability in Calderdale's Care Home market. 
Intermediate care is being  jointly reviewed to offer a flexible provision that is not restricted to bedded services. Therapists will be utilised to support this flexible offer alongside the Home First and UCR strengthened provision. The review of intermediate care also includes commissioning a small number of additional residential IMC beds over the 23/24 winter period to support winter pressures.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</si>
</sst>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C12" sqref="C12"/>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3" workbookViewId="0">
      <selection activeCell="B36" sqref="B36"/>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41</v>
      </c>
    </row>
    <row r="19" spans="1:11" ht="15.5" x14ac:dyDescent="0.35">
      <c r="A19" s="7" t="s">
        <v>9</v>
      </c>
      <c r="B19" s="9">
        <f>IFERROR(INDEX('LA Allocations'!B2:B154,MATCH('Spend return'!B18,'LA Allocations'!A2:A154,0)),"")</f>
        <v>1400105</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186</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700000</v>
      </c>
      <c r="C42" s="46" t="str">
        <f>IF(AND(B42&gt;0,B35="No - we are not targeting this area"),"Warning: local authority has reported spend in area that they are not targeting.","")</f>
        <v/>
      </c>
    </row>
    <row r="43" spans="1:3" ht="15.5" x14ac:dyDescent="0.35">
      <c r="A43" s="7" t="s">
        <v>16</v>
      </c>
      <c r="B43" s="16">
        <v>0</v>
      </c>
      <c r="C43" s="46" t="str">
        <f>IF(AND(B43&gt;0,B36="No - we are not targeting this area"),"Warning: local authority has reported spend in area that they are not targeting.","")</f>
        <v/>
      </c>
    </row>
    <row r="44" spans="1:3" ht="15.5" x14ac:dyDescent="0.35">
      <c r="A44" s="7" t="s">
        <v>192</v>
      </c>
      <c r="B44" s="16">
        <v>700105</v>
      </c>
      <c r="C44" s="46" t="str">
        <f>IF(AND(B44&gt;0,B37="No - we are not targeting this area"),"Warning: local authority has reported spend in area that they are not targeting.","")</f>
        <v/>
      </c>
    </row>
    <row r="45" spans="1:3" ht="15.5" x14ac:dyDescent="0.35">
      <c r="A45" s="17" t="s">
        <v>15</v>
      </c>
      <c r="B45" s="9">
        <f>IFERROR(SUM(B42:B44),"")</f>
        <v>1400105</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7"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Calderdale</v>
      </c>
      <c r="C5" t="str">
        <f>IF(ISBLANK('Spend return'!B18),"BLANK",INDEX('LA Allocations'!$C$2:$C$154,MATCH('Spend return'!B18,'LA Allocations'!$A$2:$A$154,0)))</f>
        <v>E08000033</v>
      </c>
      <c r="D5">
        <f>IF(ISBLANK('Spend return'!B19),"BLANK",'Spend return'!B19)</f>
        <v>1400105</v>
      </c>
      <c r="E5" t="str">
        <f>IF(ISBLANK('Spend return'!B24),"BLANK",'Spend return'!B24)</f>
        <v>Karen Midgley</v>
      </c>
      <c r="F5" t="str">
        <f>IF(ISBLANK('Spend return'!B25),"BLANK",'Spend return'!B25)</f>
        <v>karen.midgley@calderddlae.gov.ik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700000</v>
      </c>
      <c r="L5">
        <f>IF(ISBLANK('Spend return'!B43),"BLANK",'Spend return'!B43)</f>
        <v>0</v>
      </c>
      <c r="M5">
        <f>IF(ISBLANK('Spend return'!B44),"BLANK",'Spend return'!B44)</f>
        <v>700105</v>
      </c>
      <c r="N5">
        <f>IF(ISBLANK('Spend return'!B45),"BLANK",'Spend return'!B45)</f>
        <v>1400105</v>
      </c>
      <c r="O5" t="str">
        <f>IF(ISBLANK('Qualitative report'!A19),"BLANK",'Qualitative report'!A19)</f>
        <v xml:space="preserve">Increasing Fee Rates paid to ASC providers- Due to continued pressures in adult social care the funding will be used to support the increased cost of care home fees. Care Home fees continue to increase and the majority of care homes charge fees in excess of the local base fee model. The Care Home market in Calderdale continues to present challenges with 4 OP care homes closing in the last 12 months, Providers have found it difficult to maintain viable buisness models with exceptional inflationary pressures and increased staffing costs. Calderdale has supported the market by working with providers to agree fee levels that represent their actual costs and will use this funding to contiue with this approach.                                                                                                                                                                                                                                                                                                                                                               Reducing ASC waiting times-The funding will also be used to support extra capacity In homecare provision. Demand for homecare continues to increase with an ageing population and the implementation of a home first approach for all people who are discharged from hospital. Projections show that an extra 1,500 hours per week of homecare could be required over the winter 23/24 period to support community and hospital discharge requirements. Homecare hours have steadily grown in Calderdale, as we have worked with providers to pay sustainable fee rates and recruit a stable workforce. The addional MSIF funding will ensure timely homecare packages are available to avoid lengthy community and hospital waiting times for packages of care. </v>
      </c>
      <c r="P5" t="str">
        <f>IF(ISBLANK('Qualitative report'!A23),"BLANK",'Qualitative report'!A23)</f>
        <v xml:space="preserve">
The LA continies to work in close partnership with the ICB to ensure our plans align with NHS winter plans. 
Calderdale continues to jointly develop and strengthen the Home First model with a new Target Operating Model and approval to fund a significant expansion of the Urgent Community Response Team. This approved expansion  will ensure Home First is considered for all people being discharged from hospital, with a 7 day Urgent Community Response offer before longer term support or ongoing reablement is agreed. It is anticipated that this will reduce the reliance upon bedded provision but will increase the demand for long term homecare. Planning with our local market suggests that there is a sufficent supply of homecare to meet this demand, this MSIF fund will support the home first model and ensure long term services are in place to support people to remain at home safely, post hospital discharge.
The Home First pathway should maximise the number of people who can go home when they are medically optimised and reduce reliance on bed provision. However the LA and ICB acknowledge that some people will require 24 hour provision to support a safe hospital discharge. This may be via an intermediate care bed, short term residential/ nursing bed or for some people a longer term care home placement. Given the continued increases in fees for residential and nursing provision this MSIF funding will also be used to support fee uplifts and maintain financial viability in Calderdale's Care Home market. 
Intermediate care is being  jointly reviewed to offer a flexible provision that is not restricted to bedded services. Therapists will be utilised to support this flexible offer alongside the Home First and UCR strengthened provision. The review of intermediate care also includes commissioning a small number of additional residential IMC beds over the 23/24 winter period to support winter pressures.</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2023-11-13T11:28:02Z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