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 documentId="8_{89545A70-D94F-454A-BD90-37A3B0D1234D}" xr6:coauthVersionLast="47" xr6:coauthVersionMax="47" xr10:uidLastSave="{DB33F73F-02BE-4348-B450-BB40078AA36E}"/>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2" l="1"/>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<sst xmlns="http://schemas.openxmlformats.org/spreadsheetml/2006/main" count="428" uniqueCount="404">
  <si>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</si>
  <si>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</si>
  <si>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</si>
  <si>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</si>
  <si>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</si>
  <si>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</si>
  <si>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</si>
  <si>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</si>
  <si>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</si>
  <si>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</si>
  <si>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</si>
  <si>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</si>
  <si>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</si>
  <si>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</si>
  <si>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</si>
  <si>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</si>
  <si>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</si>
  <si>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</si>
  <si>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</si>
  <si>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</si>
  <si>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</si>
  <si>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</si>
  <si>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</si>
  <si>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</si>
  <si>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</si>
  <si>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</si>
  <si>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</si>
  <si>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</si>
  <si>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</si>
  <si>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</si>
  <si>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</si>
  <si>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</si>
  <si>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</si>
  <si>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</si>
  <si>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</si>
  <si>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</si>
  <si>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</si>
  <si>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</si>
  <si>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</si>
  <si>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</si>
  <si>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</si>
  <si>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</si>
  <si>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</si>
  <si>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</si>
  <si>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</si>
  <si>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</si>
  <si>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</si>
  <si>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</si>
  <si>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</si>
  <si>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</si>
  <si>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</si>
  <si>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</si>
  <si>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</si>
  <si>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</si>
  <si>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</si>
  <si>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</si>
  <si>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</si>
  <si>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</si>
  <si>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</si>
  <si>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</si>
  <si>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</si>
  <si>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</si>
  <si>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</si>
  <si>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</si>
  <si>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</si>
  <si>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</si>
  <si>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</si>
  <si>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</si>
  <si>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</si>
  <si>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</si>
  <si>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</si>
  <si>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</si>
  <si>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</si>
  <si>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</si>
  <si>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</si>
  <si>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</si>
  <si>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</si>
  <si>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</si>
  <si>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</si>
  <si>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</si>
  <si>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</si>
  <si>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</si>
  <si>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</si>
  <si>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</si>
  <si>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</si>
  <si>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</si>
  <si>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</si>
  <si>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</si>
  <si>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</si>
  <si>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</si>
  <si>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</si>
  <si>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</si>
  <si>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</si>
  <si>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</si>
  <si>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</si>
  <si>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</si>
  <si>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</si>
  <si>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</si>
  <si>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</si>
  <si>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</si>
  <si>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</si>
  <si>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</si>
  <si>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</si>
  <si>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</si>
  <si>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</si>
  <si>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</si>
  <si>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</si>
  <si>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</si>
  <si>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</si>
  <si>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</si>
  <si>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</si>
  <si>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</si>
  <si>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</si>
  <si>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</si>
  <si>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</si>
  <si>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</si>
  <si>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</si>
  <si>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</si>
  <si>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</si>
  <si>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</si>
  <si>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</si>
  <si>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</si>
  <si>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</si>
  <si>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</si>
  <si>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</si>
  <si>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</si>
  <si>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</si>
  <si>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</si>
  <si>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</si>
  <si>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</si>
  <si>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</si>
  <si>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</si>
  <si>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</si>
  <si>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</si>
  <si>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</si>
  <si>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</si>
  <si>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</si>
  <si>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</si>
  <si>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</si>
  <si>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</si>
  <si>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</si>
  <si>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</si>
  <si>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</si>
  <si>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</si>
  <si>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</si>
  <si>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</si>
  <si>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</si>
  <si>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</si>
  <si>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</si>
  <si>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</si>
  <si>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</si>
  <si>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</si>
  <si>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</si>
  <si>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</si>
  <si>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</si>
  <si>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</si>
  <si>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</si>
  <si>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</si>
  <si>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</si>
  <si>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</si>
  <si>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</si>
  <si>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</si>
  <si>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</si>
  <si>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</si>
  <si>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</si>
  <si>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</si>
  <si>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</si>
  <si>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</si>
  <si>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</si>
  <si>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</si>
  <si>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</si>
  <si>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</si>
  <si>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</si>
  <si>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</si>
  <si>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</si>
  <si>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</si>
  <si>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</si>
  <si>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</si>
  <si>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</si>
  <si>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</si>
  <si>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</si>
  <si>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</si>
  <si>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</si>
  <si>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</si>
  <si>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</si>
  <si>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</si>
  <si>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</si>
  <si>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</si>
  <si>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</si>
  <si>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</si>
  <si>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</si>
  <si>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</si>
  <si>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</si>
  <si>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</si>
  <si>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</si>
  <si>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</si>
  <si>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</si>
  <si>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</si>
  <si>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</si>
  <si>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</si>
  <si>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</si>
  <si>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</si>
  <si>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</si>
  <si>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</si>
  <si>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</si>
  <si>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</si>
  <si>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</si>
  <si>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</si>
  <si>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</si>
  <si>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</si>
  <si>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</si>
  <si>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</si>
  <si>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</si>
  <si>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</si>
  <si>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</si>
  <si>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</si>
  <si>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</si>
  <si>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</si>
  <si>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</si>
  <si>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</si>
  <si>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</si>
  <si>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</si>
  <si>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</si>
  <si>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</si>
  <si>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</si>
  <si>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</si>
  <si>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</si>
  <si>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</si>
  <si>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</si>
  <si>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</si>
  <si>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</si>
  <si>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</si>
  <si>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</si>
  <si>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</si>
  <si>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</si>
  <si>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</si>
  <si>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</si>
  <si>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</si>
  <si>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</si>
  <si>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</si>
  <si>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</si>
  <si>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</si>
  <si>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</si>
  <si>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</si>
  <si>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</si>
  <si>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</si>
  <si>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</si>
  <si>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</si>
  <si>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</si>
  <si>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</si>
  <si>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</si>
  <si>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</si>
  <si>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</si>
  <si>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</si>
  <si>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</si>
  <si>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</si>
  <si>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</si>
  <si>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</si>
  <si>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</si>
  <si>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</si>
  <si>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</si>
  <si>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</si>
  <si>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</si>
  <si>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</si>
  <si>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</si>
  <si>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</si>
  <si>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</si>
  <si>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</si>
  <si>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</si>
  <si>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</si>
  <si>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</si>
  <si>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</si>
  <si>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</si>
  <si>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</si>
  <si>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</si>
  <si>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</si>
  <si>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</si>
  <si>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</si>
  <si>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</si>
  <si>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</si>
  <si>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</si>
  <si>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</si>
  <si>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</si>
  <si>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</si>
  <si>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</si>
  <si>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</si>
  <si>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</si>
  <si>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</si>
  <si>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</si>
  <si>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</si>
  <si>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</si>
  <si>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</si>
  <si>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</si>
  <si>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</si>
  <si>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</si>
  <si>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</si>
  <si>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</si>
  <si>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</si>
  <si>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</si>
  <si>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</si>
  <si>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</si>
  <si>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</si>
  <si>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</si>
  <si>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</si>
  <si>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</si>
  <si>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</si>
  <si>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</si>
  <si>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</si>
  <si>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</si>
  <si>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</si>
  <si>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</si>
  <si>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</si>
  <si>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</si>
  <si>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</si>
  <si>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</si>
  <si>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</si>
  <si>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</si>
  <si>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</si>
  <si>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</si>
  <si>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</si>
  <si>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</si>
  <si>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</si>
  <si>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</si>
  <si>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</si>
  <si>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</si>
  <si>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</si>
  <si>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</si>
  <si>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</si>
  <si>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</si>
  <si>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</si>
  <si>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</si>
  <si>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</si>
  <si>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</si>
  <si>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</si>
  <si>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</si>
  <si>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</si>
  <si>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</si>
  <si>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</si>
  <si>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</si>
  <si>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</si>
  <si>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</si>
  <si>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</si>
  <si>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</si>
  <si>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</si>
  <si>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</si>
  <si>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</si>
  <si>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</si>
  <si>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</si>
  <si>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</si>
  <si>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</si>
  <si>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</si>
  <si>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</si>
  <si>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</si>
  <si>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</si>
  <si>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</si>
  <si>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</si>
  <si>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</si>
  <si>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</si>
  <si>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</si>
  <si>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</si>
  <si>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</si>
  <si>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</si>
  <si>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</si>
  <si>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</si>
  <si>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</si>
  <si>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</si>
  <si>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</si>
  <si>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</si>
  <si>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</si>
  <si>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</si>
  <si>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</si>
  <si>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</si>
  <si>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</si>
  <si>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</si>
  <si>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</si>
  <si>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</si>
  <si>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</si>
  <si>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</si>
  <si>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</si>
  <si>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</si>
  <si>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</si>
  <si>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</si>
  <si>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</si>
  <si>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</si>
  <si>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</si>
  <si>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</si>
  <si>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</si>
  <si>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</si>
  <si>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</si>
  <si>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</si>
  <si>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</si>
  <si>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</si>
  <si>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</si>
  <si>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</si>
  <si>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</si>
  <si>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</si>
  <si>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</si>
  <si>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</si>
  <si>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</si>
  <si>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</si>
  <si>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Neil Kissock</t>
  </si>
  <si>
    <t>neil.kissock@lancashire.gov.uk</t>
  </si>
  <si>
    <t xml:space="preserve">The county council has continued to be proactive in engaging with the care market to understand their challenges and financial pressures. We have used  information provided from the fair cost of care exercise to help inform our signficant fee increases for 2023/24 and our forthcoming Homecare framework procurement exercise, which this funding will support, and help to improve sustainability for providers and grow capacity within the care market.  The funding will further support a number of initiatives designed to improve the recruitment and retention of social care staff, in particular in teams that support hospital discharges and intermedicate care services to improve flows, and investment in the voluntary sector to reduce the pressure on regulated care.  £3m of the investment will reduce signficantly the current waiting lists for social care assessment and reassessments and ensure individuals receive their appopriate care sooner. </t>
  </si>
  <si>
    <t>The County Council has developed a winter plan, that is currently being discussed and agreed with the ICB to ensure it aligns to their winter surge plans, and is designed to ensure there is sufficient capacity in the care market and adult social care workforce overall to meet the anticipated surges in demand over the winter.  Agreed fee level increases have demonstrated out commitment towards moving towards the fair cost of care and enable providers to grow their capacity to meet the antcipated increases in demand for social care assessments and intermediate care and ongoing regulated care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</si>
</sst>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5" zoomScale="70" zoomScaleNormal="70" workbookViewId="0">
      <selection activeCell="A10" sqref="A10"/>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2" workbookViewId="0">
      <selection activeCell="B25" sqref="B2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90</v>
      </c>
    </row>
    <row r="19" spans="1:11" ht="15.5" x14ac:dyDescent="0.35">
      <c r="A19" s="7" t="s">
        <v>9</v>
      </c>
      <c r="B19" s="9">
        <f>IFERROR(INDEX('LA Allocations'!B2:B154,MATCH('Spend return'!B18,'LA Allocations'!A2:A154,0)),"")</f>
        <v>8392189</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185</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f>8392189-5300000</f>
        <v>3092189</v>
      </c>
      <c r="C42" s="46" t="str">
        <f>IF(AND(B42&gt;0,B35="No - we are not targeting this area"),"Warning: local authority has reported spend in area that they are not targeting.","")</f>
        <v/>
      </c>
    </row>
    <row r="43" spans="1:3" ht="15.5" x14ac:dyDescent="0.35">
      <c r="A43" s="7" t="s">
        <v>16</v>
      </c>
      <c r="B43" s="16">
        <v>2300000</v>
      </c>
      <c r="C43" s="46" t="str">
        <f>IF(AND(B43&gt;0,B36="No - we are not targeting this area"),"Warning: local authority has reported spend in area that they are not targeting.","")</f>
        <v/>
      </c>
    </row>
    <row r="44" spans="1:3" ht="15.5" x14ac:dyDescent="0.35">
      <c r="A44" s="7" t="s">
        <v>192</v>
      </c>
      <c r="B44" s="16">
        <v>3000000</v>
      </c>
      <c r="C44" s="46" t="str">
        <f>IF(AND(B44&gt;0,B37="No - we are not targeting this area"),"Warning: local authority has reported spend in area that they are not targeting.","")</f>
        <v/>
      </c>
    </row>
    <row r="45" spans="1:3" ht="15.5" x14ac:dyDescent="0.35">
      <c r="A45" s="17" t="s">
        <v>15</v>
      </c>
      <c r="B45" s="9">
        <f>IFERROR(SUM(B42:B44),"")</f>
        <v>8392189</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7"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Lancashire</v>
      </c>
      <c r="C5" t="str">
        <f>IF(ISBLANK('Spend return'!B18),"BLANK",INDEX('LA Allocations'!$C$2:$C$154,MATCH('Spend return'!B18,'LA Allocations'!$A$2:$A$154,0)))</f>
        <v>E10000017</v>
      </c>
      <c r="D5">
        <f>IF(ISBLANK('Spend return'!B19),"BLANK",'Spend return'!B19)</f>
        <v>8392189</v>
      </c>
      <c r="E5" t="str">
        <f>IF(ISBLANK('Spend return'!B24),"BLANK",'Spend return'!B24)</f>
        <v>Neil Kissock</v>
      </c>
      <c r="F5" t="str">
        <f>IF(ISBLANK('Spend return'!B25),"BLANK",'Spend return'!B25)</f>
        <v>neil.kissock@lancashire.gov.uk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3092189</v>
      </c>
      <c r="L5">
        <f>IF(ISBLANK('Spend return'!B43),"BLANK",'Spend return'!B43)</f>
        <v>2300000</v>
      </c>
      <c r="M5">
        <f>IF(ISBLANK('Spend return'!B44),"BLANK",'Spend return'!B44)</f>
        <v>3000000</v>
      </c>
      <c r="N5">
        <f>IF(ISBLANK('Spend return'!B45),"BLANK",'Spend return'!B45)</f>
        <v>8392189</v>
      </c>
      <c r="O5" t="str">
        <f>IF(ISBLANK('Qualitative report'!A19),"BLANK",'Qualitative report'!A19)</f>
        <v xml:space="preserve">The county council has continued to be proactive in engaging with the care market to understand their challenges and financial pressures. We have used  information provided from the fair cost of care exercise to help inform our signficant fee increases for 2023/24 and our forthcoming Homecare framework procurement exercise, which this funding will support, and help to improve sustainability for providers and grow capacity within the care market.  The funding will further support a number of initiatives designed to improve the recruitment and retention of social care staff, in particular in teams that support hospital discharges and intermedicate care services to improve flows, and investment in the voluntary sector to reduce the pressure on regulated care.  £3m of the investment will reduce signficantly the current waiting lists for social care assessment and reassessments and ensure individuals receive their appopriate care sooner. </v>
      </c>
      <c r="P5" t="str">
        <f>IF(ISBLANK('Qualitative report'!A23),"BLANK",'Qualitative report'!A23)</f>
        <v>The County Council has developed a winter plan, that is currently being discussed and agreed with the ICB to ensure it aligns to their winter surge plans, and is designed to ensure there is sufficient capacity in the care market and adult social care workforce overall to meet the anticipated surges in demand over the winter.  Agreed fee level increases have demonstrated out commitment towards moving towards the fair cost of care and enable providers to grow their capacity to meet the antcipated increases in demand for social care assessments and intermediate care and ongoing regulated care services.</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2023-09-28T17:53:48Z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