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0602DC17-ACFF-4B6F-A47F-4EC7E3058796}" xr6:coauthVersionLast="47" xr6:coauthVersionMax="47" xr10:uidLastSave="{00000000-0000-0000-0000-000000000000}"/>
  <bookViews>
    <workbookView xWindow="-28920" yWindow="-1845" windowWidth="29040" windowHeight="157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<sst xmlns="http://schemas.openxmlformats.org/spreadsheetml/2006/main" count="428" uniqueCount="404">
  <si>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</si>
  <si>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</si>
  <si>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</si>
  <si>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</si>
  <si>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</si>
  <si>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</si>
  <si>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</si>
  <si>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</si>
  <si>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</si>
  <si>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</si>
  <si>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</si>
  <si>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</si>
  <si>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</si>
  <si>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</si>
  <si>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</si>
  <si>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</si>
  <si>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</si>
  <si>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</si>
  <si>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</si>
  <si>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</si>
  <si>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</si>
  <si>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</si>
  <si>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</si>
  <si>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</si>
  <si>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</si>
  <si>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</si>
  <si>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</si>
  <si>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</si>
  <si>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</si>
  <si>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</si>
  <si>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</si>
  <si>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</si>
  <si>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</si>
  <si>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</si>
  <si>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</si>
  <si>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</si>
  <si>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</si>
  <si>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</si>
  <si>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</si>
  <si>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</si>
  <si>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</si>
  <si>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</si>
  <si>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</si>
  <si>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</si>
  <si>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</si>
  <si>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</si>
  <si>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</si>
  <si>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</si>
  <si>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</si>
  <si>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</si>
  <si>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</si>
  <si>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</si>
  <si>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</si>
  <si>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</si>
  <si>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</si>
  <si>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</si>
  <si>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</si>
  <si>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</si>
  <si>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</si>
  <si>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</si>
  <si>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</si>
  <si>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</si>
  <si>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</si>
  <si>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</si>
  <si>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</si>
  <si>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</si>
  <si>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</si>
  <si>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</si>
  <si>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</si>
  <si>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</si>
  <si>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</si>
  <si>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</si>
  <si>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</si>
  <si>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</si>
  <si>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</si>
  <si>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</si>
  <si>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</si>
  <si>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</si>
  <si>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</si>
  <si>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</si>
  <si>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</si>
  <si>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</si>
  <si>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</si>
  <si>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</si>
  <si>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</si>
  <si>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</si>
  <si>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</si>
  <si>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</si>
  <si>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</si>
  <si>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</si>
  <si>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</si>
  <si>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</si>
  <si>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</si>
  <si>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</si>
  <si>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</si>
  <si>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</si>
  <si>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</si>
  <si>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</si>
  <si>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</si>
  <si>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</si>
  <si>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</si>
  <si>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</si>
  <si>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</si>
  <si>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</si>
  <si>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</si>
  <si>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</si>
  <si>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</si>
  <si>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</si>
  <si>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</si>
  <si>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</si>
  <si>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</si>
  <si>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</si>
  <si>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</si>
  <si>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</si>
  <si>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</si>
  <si>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</si>
  <si>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</si>
  <si>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</si>
  <si>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</si>
  <si>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</si>
  <si>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</si>
  <si>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</si>
  <si>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</si>
  <si>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</si>
  <si>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</si>
  <si>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</si>
  <si>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</si>
  <si>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</si>
  <si>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</si>
  <si>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</si>
  <si>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</si>
  <si>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</si>
  <si>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</si>
  <si>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</si>
  <si>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</si>
  <si>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</si>
  <si>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</si>
  <si>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</si>
  <si>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</si>
  <si>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</si>
  <si>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</si>
  <si>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</si>
  <si>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</si>
  <si>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</si>
  <si>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</si>
  <si>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</si>
  <si>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</si>
  <si>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</si>
  <si>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</si>
  <si>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</si>
  <si>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</si>
  <si>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</si>
  <si>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</si>
  <si>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</si>
  <si>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</si>
  <si>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</si>
  <si>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</si>
  <si>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</si>
  <si>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</si>
  <si>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</si>
  <si>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</si>
  <si>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</si>
  <si>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</si>
  <si>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</si>
  <si>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</si>
  <si>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</si>
  <si>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</si>
  <si>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</si>
  <si>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</si>
  <si>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</si>
  <si>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</si>
  <si>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</si>
  <si>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</si>
  <si>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</si>
  <si>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</si>
  <si>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</si>
  <si>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</si>
  <si>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</si>
  <si>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</si>
  <si>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</si>
  <si>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</si>
  <si>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</si>
  <si>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</si>
  <si>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</si>
  <si>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</si>
  <si>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</si>
  <si>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</si>
  <si>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</si>
  <si>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</si>
  <si>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</si>
  <si>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</si>
  <si>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</si>
  <si>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</si>
  <si>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</si>
  <si>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</si>
  <si>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</si>
  <si>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</si>
  <si>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</si>
  <si>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</si>
  <si>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</si>
  <si>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</si>
  <si>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</si>
  <si>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</si>
  <si>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</si>
  <si>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</si>
  <si>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</si>
  <si>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</si>
  <si>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</si>
  <si>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</si>
  <si>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</si>
  <si>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</si>
  <si>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</si>
  <si>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</si>
  <si>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</si>
  <si>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</si>
  <si>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</si>
  <si>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</si>
  <si>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</si>
  <si>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</si>
  <si>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</si>
  <si>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</si>
  <si>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</si>
  <si>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</si>
  <si>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</si>
  <si>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</si>
  <si>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</si>
  <si>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</si>
  <si>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</si>
  <si>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</si>
  <si>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</si>
  <si>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</si>
  <si>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</si>
  <si>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</si>
  <si>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</si>
  <si>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</si>
  <si>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</si>
  <si>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</si>
  <si>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</si>
  <si>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</si>
  <si>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</si>
  <si>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</si>
  <si>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</si>
  <si>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</si>
  <si>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</si>
  <si>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</si>
  <si>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</si>
  <si>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</si>
  <si>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</si>
  <si>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</si>
  <si>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</si>
  <si>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</si>
  <si>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</si>
  <si>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</si>
  <si>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</si>
  <si>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</si>
  <si>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</si>
  <si>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</si>
  <si>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</si>
  <si>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</si>
  <si>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</si>
  <si>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</si>
  <si>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</si>
  <si>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</si>
  <si>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</si>
  <si>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</si>
  <si>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</si>
  <si>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</si>
  <si>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</si>
  <si>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</si>
  <si>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</si>
  <si>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</si>
  <si>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</si>
  <si>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</si>
  <si>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</si>
  <si>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</si>
  <si>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</si>
  <si>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</si>
  <si>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</si>
  <si>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</si>
  <si>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</si>
  <si>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</si>
  <si>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</si>
  <si>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</si>
  <si>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</si>
  <si>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</si>
  <si>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</si>
  <si>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</si>
  <si>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</si>
  <si>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</si>
  <si>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</si>
  <si>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</si>
  <si>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</si>
  <si>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</si>
  <si>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</si>
  <si>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</si>
  <si>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</si>
  <si>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</si>
  <si>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</si>
  <si>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</si>
  <si>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</si>
  <si>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</si>
  <si>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</si>
  <si>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</si>
  <si>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</si>
  <si>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</si>
  <si>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</si>
  <si>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</si>
  <si>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</si>
  <si>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</si>
  <si>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</si>
  <si>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</si>
  <si>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</si>
  <si>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</si>
  <si>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</si>
  <si>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</si>
  <si>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</si>
  <si>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</si>
  <si>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</si>
  <si>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</si>
  <si>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</si>
  <si>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</si>
  <si>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</si>
  <si>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</si>
  <si>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</si>
  <si>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</si>
  <si>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</si>
  <si>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</si>
  <si>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</si>
  <si>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</si>
  <si>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</si>
  <si>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</si>
  <si>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</si>
  <si>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</si>
  <si>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</si>
  <si>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</si>
  <si>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</si>
  <si>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</si>
  <si>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</si>
  <si>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</si>
  <si>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</si>
  <si>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</si>
  <si>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</si>
  <si>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</si>
  <si>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</si>
  <si>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</si>
  <si>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</si>
  <si>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</si>
  <si>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</si>
  <si>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</si>
  <si>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</si>
  <si>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</si>
  <si>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</si>
  <si>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</si>
  <si>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</si>
  <si>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</si>
  <si>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</si>
  <si>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</si>
  <si>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</si>
  <si>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</si>
  <si>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</si>
  <si>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</si>
  <si>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</si>
  <si>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</si>
  <si>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</si>
  <si>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</si>
  <si>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</si>
  <si>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</si>
  <si>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</si>
  <si>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</si>
  <si>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</si>
  <si>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</si>
  <si>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</si>
  <si>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</si>
  <si>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</si>
  <si>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</si>
  <si>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</si>
  <si>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</si>
  <si>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</si>
  <si>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</si>
  <si>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</si>
  <si>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</si>
  <si>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</si>
  <si>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</si>
  <si>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</si>
  <si>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</si>
  <si>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</si>
  <si>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</si>
  <si>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</si>
  <si>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</si>
  <si>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</si>
  <si>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</si>
  <si>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</si>
  <si>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</si>
  <si>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</si>
  <si>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</si>
  <si>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</si>
  <si>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</si>
  <si>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</si>
  <si>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</si>
  <si>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</si>
  <si>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 xml:space="preserve">Funding has been used to increase our commissioned market capacity to meet rising demand and  by increasing our social care workforce capacity to improve our waiting time position. 
Adult social care providers are receiving above contract rate uplifts to ensure sufficient capacity to meet need and reduce waiting times. Domiciliary care, care home and learning disability providers are all receiving uplifts above the rate the Council commissions.
Social care workforce capacity is being increased to deal with demand and reduce waiting times. An independent provider is being brought in to undertake assessments quickly to reduce wating lists whilst we increase permanent capacity in our operational assessment teams including Community Assessment Teams, AMHPs and DOLS Teams.  
All investment is in line with our Market Sustainability Plan and workforce strategy, ensuring we have adequate staffing to meet our statutory requirements as well as sufficient market capacity. </t>
  </si>
  <si>
    <t xml:space="preserve">Our 23/23 winter plan developed jointly across the Cheshire West Place is centred around our Home First approach. We believe that wherever possible, people should be supported to stay at home or return home. The investment outlined above will complement a number of our “Home First” initiatives including intermediate care teams (Community Response Hubs), effective multi-disciplinary discharge teams (Transfer of Care Hubs) and Reablement First ethos. 
The funding will support the Council (and the wider system) in delivering the Winter Plan by ensuring we have robust, permanent staffing in place in key services such as hospitals and intermediate care. Ensuring the Council reduce waiting times also enables flexibility to respond quickly to changing pressures over Winter, enabling us to target resource where it is most needed. 
Capacity within the care market is crucial to ensuring adequate system flow. Our approach to investment will ensure that our  market is supported and enabled to provide flexible and timely responses to manage winter pressures both in terms of hospital discharge and admission avoidance. Our winter plans include the further commissioning of block domiciliary care hours and the additional workforce investment allows greater flexibility to meet needs, particulalry in areas which are hard to serve. Closer working relationships between contracts officers and providers mean we are better able to manage any problems or barriers that may arise in order to deliver effective services.
Ensuring we have a resilient AMHP resource also means that we can effectively support our mental health system to manage flow specifically within our mental health acute bed base. </t>
  </si>
  <si>
    <t xml:space="preserve">Matthew Emerson </t>
  </si>
  <si>
    <t xml:space="preserve">Matthew.emerson@cheshirewestandchester.gov.uk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</si>
</sst>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topLeftCell="A3" zoomScaleNormal="100" workbookViewId="0">
      <selection activeCell="A10" sqref="A10"/>
    </sheetView>
  </sheetViews>
  <sheetFormatPr defaultRowHeight="14.5" x14ac:dyDescent="0.35"/>
  <cols>
    <col min="1" max="1" width="120.81640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39" zoomScale="90" zoomScaleNormal="90" workbookViewId="0">
      <selection activeCell="B25" sqref="B25"/>
    </sheetView>
  </sheetViews>
  <sheetFormatPr defaultRowHeight="14.5" x14ac:dyDescent="0.35"/>
  <cols>
    <col min="1" max="1" width="120.81640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46</v>
      </c>
    </row>
    <row r="19" spans="1:11" ht="15.5" x14ac:dyDescent="0.35">
      <c r="A19" s="7" t="s">
        <v>9</v>
      </c>
      <c r="B19" s="9">
        <f>IFERROR(INDEX('LA Allocations'!B2:B154,MATCH('Spend return'!B18,'LA Allocations'!A2:A154,0)),"")</f>
        <v>2231395</v>
      </c>
    </row>
    <row r="22" spans="1:11" ht="15.5" x14ac:dyDescent="0.35">
      <c r="A22" s="4" t="s">
        <v>10</v>
      </c>
    </row>
    <row r="23" spans="1:11" ht="15.5" x14ac:dyDescent="0.35">
      <c r="A23" s="6" t="s">
        <v>7</v>
      </c>
      <c r="B23" s="6" t="s">
        <v>383</v>
      </c>
    </row>
    <row r="24" spans="1:11" ht="15.5" x14ac:dyDescent="0.35">
      <c r="A24" s="7" t="s">
        <v>11</v>
      </c>
      <c r="B24" s="10" t="s">
        <v>402</v>
      </c>
    </row>
    <row r="25" spans="1:11" ht="15.5" x14ac:dyDescent="0.35">
      <c r="A25" s="7" t="s">
        <v>12</v>
      </c>
      <c r="B25" s="11" t="s">
        <v>403</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186</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484395</v>
      </c>
      <c r="C42" s="46" t="str">
        <f>IF(AND(B42&gt;0,B35="No - we are not targeting this area"),"Warning: local authority has reported spend in area that they are not targeting.","")</f>
        <v/>
      </c>
    </row>
    <row r="43" spans="1:3" ht="15.5" x14ac:dyDescent="0.35">
      <c r="A43" s="7" t="s">
        <v>16</v>
      </c>
      <c r="B43" s="16">
        <v>0</v>
      </c>
      <c r="C43" s="46" t="str">
        <f>IF(AND(B43&gt;0,B36="No - we are not targeting this area"),"Warning: local authority has reported spend in area that they are not targeting.","")</f>
        <v/>
      </c>
    </row>
    <row r="44" spans="1:3" ht="15.5" x14ac:dyDescent="0.35">
      <c r="A44" s="7" t="s">
        <v>192</v>
      </c>
      <c r="B44" s="16">
        <v>1747000</v>
      </c>
      <c r="C44" s="46" t="str">
        <f>IF(AND(B44&gt;0,B37="No - we are not targeting this area"),"Warning: local authority has reported spend in area that they are not targeting.","")</f>
        <v/>
      </c>
    </row>
    <row r="45" spans="1:3" ht="15.5" x14ac:dyDescent="0.35">
      <c r="A45" s="17" t="s">
        <v>15</v>
      </c>
      <c r="B45" s="9">
        <f>IFERROR(SUM(B42:B44),"")</f>
        <v>2231395</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A23" sqref="A23"/>
    </sheetView>
  </sheetViews>
  <sheetFormatPr defaultRowHeight="14.5" x14ac:dyDescent="0.35"/>
  <cols>
    <col min="1" max="1" width="120.81640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400</v>
      </c>
    </row>
    <row r="22" spans="1:16" ht="15.5" x14ac:dyDescent="0.35">
      <c r="A22" s="4" t="s">
        <v>188</v>
      </c>
    </row>
    <row r="23" spans="1:16" ht="360" customHeight="1" x14ac:dyDescent="0.35">
      <c r="A23" s="21" t="s">
        <v>401</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179687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Cheshire West and Chester</v>
      </c>
      <c r="C5" t="str">
        <f>IF(ISBLANK('Spend return'!B18),"BLANK",INDEX('LA Allocations'!$C$2:$C$154,MATCH('Spend return'!B18,'LA Allocations'!$A$2:$A$154,0)))</f>
        <v>E06000050</v>
      </c>
      <c r="D5">
        <f>IF(ISBLANK('Spend return'!B19),"BLANK",'Spend return'!B19)</f>
        <v>2231395</v>
      </c>
      <c r="E5" t="str">
        <f>IF(ISBLANK('Spend return'!B24),"BLANK",'Spend return'!B24)</f>
        <v xml:space="preserve">Matthew Emerson </v>
      </c>
      <c r="F5" t="str">
        <f>IF(ISBLANK('Spend return'!B25),"BLANK",'Spend return'!B25)</f>
        <v xml:space="preserve">Matthew.emerson@cheshirewestandchester.gov.uk </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484395</v>
      </c>
      <c r="L5">
        <f>IF(ISBLANK('Spend return'!B43),"BLANK",'Spend return'!B43)</f>
        <v>0</v>
      </c>
      <c r="M5">
        <f>IF(ISBLANK('Spend return'!B44),"BLANK",'Spend return'!B44)</f>
        <v>1747000</v>
      </c>
      <c r="N5">
        <f>IF(ISBLANK('Spend return'!B45),"BLANK",'Spend return'!B45)</f>
        <v>2231395</v>
      </c>
      <c r="O5" t="str">
        <f>IF(ISBLANK('Qualitative report'!A19),"BLANK",'Qualitative report'!A19)</f>
        <v xml:space="preserve">Funding has been used to increase our commissioned market capacity to meet rising demand and  by increasing our social care workforce capacity to improve our waiting time position. 
Adult social care providers are receiving above contract rate uplifts to ensure sufficient capacity to meet need and reduce waiting times. Domiciliary care, care home and learning disability providers are all receiving uplifts above the rate the Council commissions.
Social care workforce capacity is being increased to deal with demand and reduce waiting times. An independent provider is being brought in to undertake assessments quickly to reduce wating lists whilst we increase permanent capacity in our operational assessment teams including Community Assessment Teams, AMHPs and DOLS Teams.  
All investment is in line with our Market Sustainability Plan and workforce strategy, ensuring we have adequate staffing to meet our statutory requirements as well as sufficient market capacity. </v>
      </c>
      <c r="P5" t="str">
        <f>IF(ISBLANK('Qualitative report'!A23),"BLANK",'Qualitative report'!A23)</f>
        <v xml:space="preserve">Our 23/23 winter plan developed jointly across the Cheshire West Place is centred around our Home First approach. We believe that wherever possible, people should be supported to stay at home or return home. The investment outlined above will complement a number of our “Home First” initiatives including intermediate care teams (Community Response Hubs), effective multi-disciplinary discharge teams (Transfer of Care Hubs) and Reablement First ethos. 
The funding will support the Council (and the wider system) in delivering the Winter Plan by ensuring we have robust, permanent staffing in place in key services such as hospitals and intermediate care. Ensuring the Council reduce waiting times also enables flexibility to respond quickly to changing pressures over Winter, enabling us to target resource where it is most needed. 
Capacity within the care market is crucial to ensuring adequate system flow. Our approach to investment will ensure that our  market is supported and enabled to provide flexible and timely responses to manage winter pressures both in terms of hospital discharge and admission avoidance. Our winter plans include the further commissioning of block domiciliary care hours and the additional workforce investment allows greater flexibility to meet needs, particulalry in areas which are hard to serve. Closer working relationships between contracts officers and providers mean we are better able to manage any problems or barriers that may arise in order to deliver effective services.
Ensuring we have a resilient AMHP resource also means that we can effectively support our mental health system to manage flow specifically within our mental health acute bed base.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2023-11-01T12:23:43Z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